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4" sheetId="2" r:id="rId1"/>
    <sheet name="2025-2026" sheetId="3" state="hidden" r:id="rId2"/>
  </sheets>
  <definedNames>
    <definedName name="_xlnm.Print_Area" localSheetId="0">'2024'!$A$1:$E$334</definedName>
    <definedName name="_xlnm.Print_Area" localSheetId="1">'2025-2026'!$A$1:$E$301</definedName>
  </definedNames>
  <calcPr calcId="124519"/>
</workbook>
</file>

<file path=xl/calcChain.xml><?xml version="1.0" encoding="utf-8"?>
<calcChain xmlns="http://schemas.openxmlformats.org/spreadsheetml/2006/main">
  <c r="D308" i="2"/>
  <c r="E308"/>
  <c r="E302"/>
  <c r="D306"/>
  <c r="E306"/>
  <c r="E293"/>
  <c r="E144"/>
  <c r="D144"/>
  <c r="E143"/>
  <c r="D143"/>
  <c r="E81" l="1"/>
  <c r="E32"/>
  <c r="E329" l="1"/>
  <c r="E327"/>
  <c r="E326" s="1"/>
  <c r="E324"/>
  <c r="E323" s="1"/>
  <c r="E321"/>
  <c r="E319"/>
  <c r="E317"/>
  <c r="E314"/>
  <c r="E312"/>
  <c r="E311" s="1"/>
  <c r="E301"/>
  <c r="E297"/>
  <c r="E291"/>
  <c r="E288"/>
  <c r="E286"/>
  <c r="E281"/>
  <c r="E278"/>
  <c r="E276"/>
  <c r="E272"/>
  <c r="E270"/>
  <c r="E267"/>
  <c r="E266" s="1"/>
  <c r="E264"/>
  <c r="E261"/>
  <c r="E259"/>
  <c r="E256"/>
  <c r="E253"/>
  <c r="E251"/>
  <c r="E248"/>
  <c r="E245"/>
  <c r="E241"/>
  <c r="E240" s="1"/>
  <c r="E237"/>
  <c r="E236" s="1"/>
  <c r="E233"/>
  <c r="E228"/>
  <c r="E227" s="1"/>
  <c r="E224"/>
  <c r="E222"/>
  <c r="E220"/>
  <c r="E216"/>
  <c r="E215" s="1"/>
  <c r="E213"/>
  <c r="E211"/>
  <c r="E209"/>
  <c r="E207"/>
  <c r="E205"/>
  <c r="E203"/>
  <c r="E200"/>
  <c r="E198"/>
  <c r="E195"/>
  <c r="E193"/>
  <c r="E191"/>
  <c r="E189"/>
  <c r="E187"/>
  <c r="E185"/>
  <c r="E183"/>
  <c r="E181"/>
  <c r="E179"/>
  <c r="E177"/>
  <c r="E174"/>
  <c r="E172"/>
  <c r="E169"/>
  <c r="E166"/>
  <c r="E164"/>
  <c r="E162"/>
  <c r="E159"/>
  <c r="E157"/>
  <c r="E154"/>
  <c r="E152"/>
  <c r="E149"/>
  <c r="E147"/>
  <c r="E140"/>
  <c r="E139" s="1"/>
  <c r="E137"/>
  <c r="E135"/>
  <c r="E132"/>
  <c r="E130"/>
  <c r="E128"/>
  <c r="E124"/>
  <c r="E123"/>
  <c r="E121"/>
  <c r="E120" s="1"/>
  <c r="E117"/>
  <c r="E116" s="1"/>
  <c r="E114"/>
  <c r="E111"/>
  <c r="E108"/>
  <c r="E106"/>
  <c r="E104"/>
  <c r="E102"/>
  <c r="E99"/>
  <c r="E97"/>
  <c r="E95"/>
  <c r="E91"/>
  <c r="E89"/>
  <c r="E86"/>
  <c r="E83"/>
  <c r="E80" s="1"/>
  <c r="E78"/>
  <c r="E75" s="1"/>
  <c r="E76"/>
  <c r="E73"/>
  <c r="E71"/>
  <c r="E69"/>
  <c r="E68" s="1"/>
  <c r="E66"/>
  <c r="E63"/>
  <c r="E59"/>
  <c r="E56"/>
  <c r="E54"/>
  <c r="E51"/>
  <c r="E48"/>
  <c r="E46"/>
  <c r="E44"/>
  <c r="E42"/>
  <c r="E41"/>
  <c r="E39"/>
  <c r="E38" s="1"/>
  <c r="E29"/>
  <c r="E26"/>
  <c r="E24"/>
  <c r="E21"/>
  <c r="E17"/>
  <c r="E14"/>
  <c r="E11"/>
  <c r="D293"/>
  <c r="D164"/>
  <c r="D162"/>
  <c r="E316" l="1"/>
  <c r="E285"/>
  <c r="E269"/>
  <c r="E255"/>
  <c r="E127"/>
  <c r="E126" s="1"/>
  <c r="E94"/>
  <c r="E85"/>
  <c r="E23"/>
  <c r="E16"/>
  <c r="E290"/>
  <c r="E275"/>
  <c r="E244"/>
  <c r="E226"/>
  <c r="E161"/>
  <c r="E101"/>
  <c r="E119"/>
  <c r="E146"/>
  <c r="E202"/>
  <c r="E219"/>
  <c r="E134"/>
  <c r="E176"/>
  <c r="E62"/>
  <c r="E61" s="1"/>
  <c r="E53"/>
  <c r="E28"/>
  <c r="E9" s="1"/>
  <c r="E10"/>
  <c r="D117"/>
  <c r="D116" s="1"/>
  <c r="E274" l="1"/>
  <c r="E142"/>
  <c r="E334" s="1"/>
  <c r="E93"/>
  <c r="E295" i="3"/>
  <c r="D295"/>
  <c r="D293"/>
  <c r="D292" s="1"/>
  <c r="E293"/>
  <c r="E292" s="1"/>
  <c r="E272"/>
  <c r="D272"/>
  <c r="D218"/>
  <c r="E218"/>
  <c r="E193"/>
  <c r="D193"/>
  <c r="E169"/>
  <c r="D169"/>
  <c r="E145"/>
  <c r="D145"/>
  <c r="D103"/>
  <c r="E103"/>
  <c r="E100"/>
  <c r="D100"/>
  <c r="E20"/>
  <c r="D20"/>
  <c r="D327" i="2"/>
  <c r="D326" s="1"/>
  <c r="D302"/>
  <c r="D256"/>
  <c r="D245"/>
  <c r="D213"/>
  <c r="D193"/>
  <c r="D166"/>
  <c r="D128"/>
  <c r="D114"/>
  <c r="D111"/>
  <c r="D83" l="1"/>
  <c r="D21"/>
  <c r="E175" i="3" l="1"/>
  <c r="D175"/>
  <c r="D200" i="2" l="1"/>
  <c r="E184" i="3"/>
  <c r="D184"/>
  <c r="D211" i="2" l="1"/>
  <c r="D108" l="1"/>
  <c r="E287" i="3"/>
  <c r="D287"/>
  <c r="E130"/>
  <c r="D130"/>
  <c r="E123"/>
  <c r="D123"/>
  <c r="E16"/>
  <c r="E15" s="1"/>
  <c r="D16"/>
  <c r="D15" s="1"/>
  <c r="D329" i="2"/>
  <c r="D209"/>
  <c r="D147"/>
  <c r="D137"/>
  <c r="D78" l="1"/>
  <c r="E186" i="3" l="1"/>
  <c r="D186"/>
  <c r="E75"/>
  <c r="E74" s="1"/>
  <c r="D75"/>
  <c r="D74" s="1"/>
  <c r="D321" i="2"/>
  <c r="D203"/>
  <c r="D195"/>
  <c r="D169"/>
  <c r="D17" l="1"/>
  <c r="D16" s="1"/>
  <c r="E290" i="3" l="1"/>
  <c r="E289" s="1"/>
  <c r="D290"/>
  <c r="D289" s="1"/>
  <c r="E285"/>
  <c r="E283"/>
  <c r="D285"/>
  <c r="D283"/>
  <c r="E280"/>
  <c r="D280"/>
  <c r="E278"/>
  <c r="D278"/>
  <c r="E275"/>
  <c r="E271" s="1"/>
  <c r="D275"/>
  <c r="D271" s="1"/>
  <c r="E267"/>
  <c r="D267"/>
  <c r="E265"/>
  <c r="D265"/>
  <c r="E263"/>
  <c r="D263"/>
  <c r="E260"/>
  <c r="D260"/>
  <c r="E258"/>
  <c r="D258"/>
  <c r="E253"/>
  <c r="D253"/>
  <c r="E250"/>
  <c r="D250"/>
  <c r="E248"/>
  <c r="D248"/>
  <c r="E244"/>
  <c r="D244"/>
  <c r="E242"/>
  <c r="D242"/>
  <c r="E239"/>
  <c r="E238" s="1"/>
  <c r="D239"/>
  <c r="D238" s="1"/>
  <c r="E236"/>
  <c r="D236"/>
  <c r="E233"/>
  <c r="D233"/>
  <c r="E231"/>
  <c r="D231"/>
  <c r="E229"/>
  <c r="D229"/>
  <c r="E226"/>
  <c r="D226"/>
  <c r="E224"/>
  <c r="D224"/>
  <c r="E221"/>
  <c r="D221"/>
  <c r="E214"/>
  <c r="E213" s="1"/>
  <c r="D214"/>
  <c r="D213" s="1"/>
  <c r="E210"/>
  <c r="E209" s="1"/>
  <c r="D210"/>
  <c r="D209" s="1"/>
  <c r="E206"/>
  <c r="D206"/>
  <c r="E201"/>
  <c r="D201"/>
  <c r="E197"/>
  <c r="D197"/>
  <c r="E195"/>
  <c r="D195"/>
  <c r="E189"/>
  <c r="E188" s="1"/>
  <c r="D189"/>
  <c r="D188" s="1"/>
  <c r="E182"/>
  <c r="D182"/>
  <c r="E180"/>
  <c r="D180"/>
  <c r="E178"/>
  <c r="D178"/>
  <c r="E173"/>
  <c r="D173"/>
  <c r="E171"/>
  <c r="D171"/>
  <c r="E167"/>
  <c r="D167"/>
  <c r="E165"/>
  <c r="D165"/>
  <c r="E163"/>
  <c r="D163"/>
  <c r="E161"/>
  <c r="D161"/>
  <c r="E159"/>
  <c r="D159"/>
  <c r="E157"/>
  <c r="D157"/>
  <c r="E155"/>
  <c r="D155"/>
  <c r="E153"/>
  <c r="D153"/>
  <c r="E150"/>
  <c r="E148"/>
  <c r="D150"/>
  <c r="D148"/>
  <c r="E142"/>
  <c r="D142"/>
  <c r="E140"/>
  <c r="D140"/>
  <c r="E137"/>
  <c r="D137"/>
  <c r="E135"/>
  <c r="D135"/>
  <c r="E132"/>
  <c r="D132"/>
  <c r="E126"/>
  <c r="E125" s="1"/>
  <c r="D126"/>
  <c r="D125" s="1"/>
  <c r="E121"/>
  <c r="E120" s="1"/>
  <c r="D121"/>
  <c r="D120" s="1"/>
  <c r="E118"/>
  <c r="E116"/>
  <c r="E114"/>
  <c r="D118"/>
  <c r="D116"/>
  <c r="D114"/>
  <c r="E110"/>
  <c r="E109" s="1"/>
  <c r="D110"/>
  <c r="D109" s="1"/>
  <c r="E107"/>
  <c r="E106" s="1"/>
  <c r="D107"/>
  <c r="D106" s="1"/>
  <c r="E98"/>
  <c r="E96"/>
  <c r="E94"/>
  <c r="D98"/>
  <c r="D96"/>
  <c r="D94"/>
  <c r="E91"/>
  <c r="E89"/>
  <c r="E87"/>
  <c r="D91"/>
  <c r="D89"/>
  <c r="D87"/>
  <c r="E83"/>
  <c r="D83"/>
  <c r="E81"/>
  <c r="D81"/>
  <c r="E78"/>
  <c r="D78"/>
  <c r="E72"/>
  <c r="E71" s="1"/>
  <c r="D72"/>
  <c r="D71" s="1"/>
  <c r="E69"/>
  <c r="D69"/>
  <c r="E67"/>
  <c r="E65"/>
  <c r="D67"/>
  <c r="D65"/>
  <c r="E62"/>
  <c r="E59"/>
  <c r="D62"/>
  <c r="D59"/>
  <c r="E55"/>
  <c r="D55"/>
  <c r="E52"/>
  <c r="D52"/>
  <c r="E49"/>
  <c r="D49"/>
  <c r="E46"/>
  <c r="D46"/>
  <c r="E44"/>
  <c r="D44"/>
  <c r="E42"/>
  <c r="D42"/>
  <c r="E40"/>
  <c r="D40"/>
  <c r="E37"/>
  <c r="E36" s="1"/>
  <c r="D37"/>
  <c r="D36" s="1"/>
  <c r="E31"/>
  <c r="D31"/>
  <c r="E28"/>
  <c r="D28"/>
  <c r="E25"/>
  <c r="D25"/>
  <c r="E23"/>
  <c r="D23"/>
  <c r="E13"/>
  <c r="D13"/>
  <c r="E10"/>
  <c r="D10"/>
  <c r="D324" i="2"/>
  <c r="D323" s="1"/>
  <c r="D319"/>
  <c r="D317"/>
  <c r="D314"/>
  <c r="D312"/>
  <c r="D297"/>
  <c r="D291"/>
  <c r="D288"/>
  <c r="D286"/>
  <c r="D281"/>
  <c r="D278"/>
  <c r="D276"/>
  <c r="D272"/>
  <c r="D270"/>
  <c r="D267"/>
  <c r="D266" s="1"/>
  <c r="D264"/>
  <c r="D261"/>
  <c r="D259"/>
  <c r="D253"/>
  <c r="D251"/>
  <c r="D248"/>
  <c r="D241"/>
  <c r="D240" s="1"/>
  <c r="D237"/>
  <c r="D236" s="1"/>
  <c r="D233"/>
  <c r="D228"/>
  <c r="D224"/>
  <c r="D222"/>
  <c r="D220"/>
  <c r="D216"/>
  <c r="D215" s="1"/>
  <c r="D207"/>
  <c r="D205"/>
  <c r="D202" s="1"/>
  <c r="D198"/>
  <c r="D191"/>
  <c r="D189"/>
  <c r="D187"/>
  <c r="D185"/>
  <c r="D183"/>
  <c r="D181"/>
  <c r="D179"/>
  <c r="D177"/>
  <c r="D174"/>
  <c r="D161" s="1"/>
  <c r="D172"/>
  <c r="D159"/>
  <c r="D157"/>
  <c r="D154"/>
  <c r="D152"/>
  <c r="D149"/>
  <c r="D140"/>
  <c r="D139" s="1"/>
  <c r="D135"/>
  <c r="D134" s="1"/>
  <c r="D132"/>
  <c r="D130"/>
  <c r="D124"/>
  <c r="D123" s="1"/>
  <c r="D121"/>
  <c r="D120" s="1"/>
  <c r="D106"/>
  <c r="D104"/>
  <c r="D102"/>
  <c r="D99"/>
  <c r="D97"/>
  <c r="D95"/>
  <c r="D91"/>
  <c r="D89"/>
  <c r="D86"/>
  <c r="D80"/>
  <c r="D76"/>
  <c r="D75" s="1"/>
  <c r="D73"/>
  <c r="D71"/>
  <c r="D69"/>
  <c r="D66"/>
  <c r="D63"/>
  <c r="D59"/>
  <c r="D56"/>
  <c r="D54"/>
  <c r="D51"/>
  <c r="D48"/>
  <c r="D46"/>
  <c r="D44"/>
  <c r="D42"/>
  <c r="D39"/>
  <c r="D38" s="1"/>
  <c r="D32"/>
  <c r="D29"/>
  <c r="D26"/>
  <c r="D24"/>
  <c r="D14"/>
  <c r="D11"/>
  <c r="E152" i="3" l="1"/>
  <c r="D152"/>
  <c r="D192"/>
  <c r="D101" i="2"/>
  <c r="D176"/>
  <c r="E192" i="3"/>
  <c r="D93"/>
  <c r="E93"/>
  <c r="E177"/>
  <c r="D282"/>
  <c r="D247"/>
  <c r="D177"/>
  <c r="D27"/>
  <c r="D316" i="2"/>
  <c r="D311"/>
  <c r="D9" i="3"/>
  <c r="E129"/>
  <c r="E282"/>
  <c r="E22"/>
  <c r="D129"/>
  <c r="D257"/>
  <c r="D301" i="2"/>
  <c r="D269"/>
  <c r="E241" i="3"/>
  <c r="E58"/>
  <c r="E257"/>
  <c r="D86"/>
  <c r="D77"/>
  <c r="E64"/>
  <c r="D64"/>
  <c r="E51"/>
  <c r="D290" i="2"/>
  <c r="D285"/>
  <c r="D275"/>
  <c r="D244"/>
  <c r="D227"/>
  <c r="D226" s="1"/>
  <c r="D146"/>
  <c r="D113" i="3"/>
  <c r="D112" s="1"/>
  <c r="E27"/>
  <c r="D51"/>
  <c r="D228"/>
  <c r="D262"/>
  <c r="D105"/>
  <c r="D200"/>
  <c r="D199" s="1"/>
  <c r="D241"/>
  <c r="E77"/>
  <c r="E200"/>
  <c r="E199" s="1"/>
  <c r="E247"/>
  <c r="E277"/>
  <c r="E144"/>
  <c r="D58"/>
  <c r="D277"/>
  <c r="D39"/>
  <c r="D22"/>
  <c r="D255" i="2"/>
  <c r="E262" i="3"/>
  <c r="E228"/>
  <c r="D217"/>
  <c r="E217"/>
  <c r="D144"/>
  <c r="E113"/>
  <c r="E112" s="1"/>
  <c r="E105"/>
  <c r="E86"/>
  <c r="E39"/>
  <c r="E9"/>
  <c r="D219" i="2"/>
  <c r="D127"/>
  <c r="D126" s="1"/>
  <c r="D119"/>
  <c r="D94"/>
  <c r="D85"/>
  <c r="D68"/>
  <c r="D62"/>
  <c r="D53"/>
  <c r="D41"/>
  <c r="D28"/>
  <c r="D23"/>
  <c r="D10"/>
  <c r="D93" l="1"/>
  <c r="E246" i="3"/>
  <c r="D61" i="2"/>
  <c r="E57" i="3"/>
  <c r="D246"/>
  <c r="D8"/>
  <c r="D85"/>
  <c r="D57"/>
  <c r="D274" i="2"/>
  <c r="D128" i="3"/>
  <c r="E128"/>
  <c r="E85"/>
  <c r="E8"/>
  <c r="D142" i="2"/>
  <c r="D9"/>
  <c r="E300" i="3" l="1"/>
  <c r="D300"/>
  <c r="D334" i="2"/>
</calcChain>
</file>

<file path=xl/sharedStrings.xml><?xml version="1.0" encoding="utf-8"?>
<sst xmlns="http://schemas.openxmlformats.org/spreadsheetml/2006/main" count="1499" uniqueCount="380">
  <si>
    <t>0100000000</t>
  </si>
  <si>
    <t>0110000000</t>
  </si>
  <si>
    <t>0110100000</t>
  </si>
  <si>
    <t>600</t>
  </si>
  <si>
    <t>0110200000</t>
  </si>
  <si>
    <t>0120000000</t>
  </si>
  <si>
    <t>0120100000</t>
  </si>
  <si>
    <t>100</t>
  </si>
  <si>
    <t>200</t>
  </si>
  <si>
    <t>800</t>
  </si>
  <si>
    <t>0130000000</t>
  </si>
  <si>
    <t>0130100000</t>
  </si>
  <si>
    <t>0130200000</t>
  </si>
  <si>
    <t>0140000000</t>
  </si>
  <si>
    <t>0140100000</t>
  </si>
  <si>
    <t>0140200000</t>
  </si>
  <si>
    <t>0150000000</t>
  </si>
  <si>
    <t>0150100000</t>
  </si>
  <si>
    <t>0160000000</t>
  </si>
  <si>
    <t>0160100000</t>
  </si>
  <si>
    <t>0160200000</t>
  </si>
  <si>
    <t>300</t>
  </si>
  <si>
    <t>0160300000</t>
  </si>
  <si>
    <t>0160400000</t>
  </si>
  <si>
    <t>0160500000</t>
  </si>
  <si>
    <t>0200000000</t>
  </si>
  <si>
    <t>0200200000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</si>
  <si>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</si>
  <si>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</si>
  <si>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</si>
  <si>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</si>
  <si>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</si>
  <si>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</si>
  <si>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</si>
  <si>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</si>
  <si>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</si>
  <si>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</si>
  <si>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</si>
  <si>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</si>
  <si>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0350100000</t>
  </si>
  <si>
    <t>0350300000</t>
  </si>
  <si>
    <t>0350400000</t>
  </si>
  <si>
    <t>0400000000</t>
  </si>
  <si>
    <t>0410000000</t>
  </si>
  <si>
    <t>0410200000</t>
  </si>
  <si>
    <t>0420000000</t>
  </si>
  <si>
    <t>0420200000</t>
  </si>
  <si>
    <t>0420300000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</si>
  <si>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</si>
  <si>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</si>
  <si>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</si>
  <si>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</si>
  <si>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</si>
  <si>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</si>
  <si>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</si>
  <si>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>0630100000</t>
  </si>
  <si>
    <t>0700000000</t>
  </si>
  <si>
    <t>0720000000</t>
  </si>
  <si>
    <t>0720300000</t>
  </si>
  <si>
    <t>0720400000</t>
  </si>
  <si>
    <t>0720800000</t>
  </si>
  <si>
    <t>0721100000</t>
  </si>
  <si>
    <t>400</t>
  </si>
  <si>
    <t>0730000000</t>
  </si>
  <si>
    <t>0730600000</t>
  </si>
  <si>
    <t>0730700000</t>
  </si>
  <si>
    <t>0731200000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</si>
  <si>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</si>
  <si>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</si>
  <si>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</si>
  <si>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</si>
  <si>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</si>
  <si>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</si>
  <si>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</si>
  <si>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</si>
  <si>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</si>
  <si>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</si>
  <si>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0750000000</t>
  </si>
  <si>
    <t>0750200000</t>
  </si>
  <si>
    <t>0750600000</t>
  </si>
  <si>
    <t>0750700000</t>
  </si>
  <si>
    <t>0760000000</t>
  </si>
  <si>
    <t>0760100000</t>
  </si>
  <si>
    <t>0800000000</t>
  </si>
  <si>
    <t>0800100000</t>
  </si>
  <si>
    <t>0800500000</t>
  </si>
  <si>
    <t>0900000000</t>
  </si>
  <si>
    <t>0910000000</t>
  </si>
  <si>
    <t>1000000000</t>
  </si>
  <si>
    <t>1000100000</t>
  </si>
  <si>
    <t>1000200000</t>
  </si>
  <si>
    <t>1000400000</t>
  </si>
  <si>
    <t>1000500000</t>
  </si>
  <si>
    <t>1100000000</t>
  </si>
  <si>
    <t>1110100000</t>
  </si>
  <si>
    <t>1110300000</t>
  </si>
  <si>
    <t>1200000000</t>
  </si>
  <si>
    <t>1200100000</t>
  </si>
  <si>
    <t>1300000000</t>
  </si>
  <si>
    <t>1300400000</t>
  </si>
  <si>
    <t>1300600000</t>
  </si>
  <si>
    <t>1400000000</t>
  </si>
  <si>
    <t>1410000000</t>
  </si>
  <si>
    <t>1410400000</t>
  </si>
  <si>
    <t>700</t>
  </si>
  <si>
    <t>1410500000</t>
  </si>
  <si>
    <t>1420000000</t>
  </si>
  <si>
    <t>1420500000</t>
  </si>
  <si>
    <t>1420700000</t>
  </si>
  <si>
    <t>1500000000</t>
  </si>
  <si>
    <t>1500100000</t>
  </si>
  <si>
    <t>1500200000</t>
  </si>
  <si>
    <t>1500300000</t>
  </si>
  <si>
    <t>1600000000</t>
  </si>
  <si>
    <t>160F200000</t>
  </si>
  <si>
    <t>1800000000</t>
  </si>
  <si>
    <t>1800300000</t>
  </si>
  <si>
    <t>1800500000</t>
  </si>
  <si>
    <t>1900000000</t>
  </si>
  <si>
    <t>1900300000</t>
  </si>
  <si>
    <t>9900000000</t>
  </si>
  <si>
    <t>Наименование</t>
  </si>
  <si>
    <t>Целевая статья</t>
  </si>
  <si>
    <t>Вид расходов</t>
  </si>
  <si>
    <t>ИТОГО РАСХОДОВ</t>
  </si>
  <si>
    <t>0920000000</t>
  </si>
  <si>
    <t>111E100000</t>
  </si>
  <si>
    <t>0920500000</t>
  </si>
  <si>
    <t>0910700000</t>
  </si>
  <si>
    <t>1110200000</t>
  </si>
  <si>
    <t>0500000000</t>
  </si>
  <si>
    <t>0520000000</t>
  </si>
  <si>
    <t>0520200000</t>
  </si>
  <si>
    <t>0550000000</t>
  </si>
  <si>
    <t>0550300000</t>
  </si>
  <si>
    <t>1700000000</t>
  </si>
  <si>
    <t>1700100000</t>
  </si>
  <si>
    <t>1700400000</t>
  </si>
  <si>
    <t>0200100000</t>
  </si>
  <si>
    <t>0340000000</t>
  </si>
  <si>
    <t>0340200000</t>
  </si>
  <si>
    <t>0420100000</t>
  </si>
  <si>
    <t>0610200000</t>
  </si>
  <si>
    <t>0800300000</t>
  </si>
  <si>
    <t>1410700000</t>
  </si>
  <si>
    <t>1600500000</t>
  </si>
  <si>
    <t>Приложение 10</t>
  </si>
  <si>
    <t xml:space="preserve">      Подпрограмма "Развитие дошкольного образования"</t>
  </si>
  <si>
    <t xml:space="preserve">          Закупка товаров, работ и услуг для обеспечения государственных (муниципальных) нужд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</si>
  <si>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</si>
  <si>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Материальная поддержка семей с детьми дошкольного возраста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</si>
  <si>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</si>
  <si>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</si>
  <si>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Подпрограмма "Развитие системы воспитания и дополнительного образования детей"</t>
  </si>
  <si>
    <t xml:space="preserve">        Организация обучения по программам дополнительного образования детей различной направленности</t>
  </si>
  <si>
    <t xml:space="preserve">        Обеспечение персонифицированного финансирования дополнительного образования детей</t>
  </si>
  <si>
    <t xml:space="preserve">      Подпрограмма"Создание условий для реализации муниципальной программы"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</si>
  <si>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</si>
  <si>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Обеспечение деятельности подведомственных учреждений за счет средств бюджета города Воткинска</t>
  </si>
  <si>
    <t xml:space="preserve">          Иные бюджетные ассигнования</t>
  </si>
  <si>
    <t xml:space="preserve">      Подпрограмма "Детское и школьное питание"</t>
  </si>
  <si>
    <t xml:space="preserve">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</si>
  <si>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</si>
  <si>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</si>
  <si>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</si>
  <si>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</si>
  <si>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</si>
  <si>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</si>
  <si>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</si>
  <si>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  Совершенствование и модернизация инфраструктуры объектов спорт</t>
  </si>
  <si>
    <t xml:space="preserve">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</si>
  <si>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Организация и обеспечение тренировочного процесса для спортсменов</t>
  </si>
  <si>
    <t xml:space="preserve">      Подпрограмма "Организация досуга и предоставление услуг организаций культуры"</t>
  </si>
  <si>
    <t xml:space="preserve">        Организация и проведение городских культурно-массовых мероприятий</t>
  </si>
  <si>
    <t xml:space="preserve">        Обеспечение деятельности муниципальных культурно-досуговых учреждений</t>
  </si>
  <si>
    <t xml:space="preserve">      Подпрограмма "Развитие библиотечного дела"</t>
  </si>
  <si>
    <t xml:space="preserve">        Обеспечение деятельности муниципальных библиотек</t>
  </si>
  <si>
    <t xml:space="preserve">        Модернизация библиотек в части комплектования книжных фондов муниципальных библиотек</t>
  </si>
  <si>
    <t xml:space="preserve">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</si>
  <si>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Подпрограмма "Развитие музейного дела"</t>
  </si>
  <si>
    <t xml:space="preserve">        Обеспечение деятельности муниципальных музеев</t>
  </si>
  <si>
    <t xml:space="preserve">      Подпрограмма "Сохранение, использование и популяризация объектов культурного наследия"</t>
  </si>
  <si>
    <t xml:space="preserve">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</si>
  <si>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Подпрограмма "Создание условий для реализации муниципальной программы"</t>
  </si>
  <si>
    <t xml:space="preserve">        Уплата налога на имущество организаций, земельного налога</t>
  </si>
  <si>
    <t xml:space="preserve">        Капитальный, текущий ремонт и реконструкция учреждений культуры</t>
  </si>
  <si>
    <t xml:space="preserve">      Подпрограмма "Социальная поддержка семьи и детей"</t>
  </si>
  <si>
    <t xml:space="preserve">        Организация и проведение мероприятий, направленных на повышение престижа семьи и семейных ценностей</t>
  </si>
  <si>
    <t xml:space="preserve">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</si>
  <si>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</si>
  <si>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Федеральный проект "Финансовая поддержка семей при рождении детей"</t>
  </si>
  <si>
    <t>041P100000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</si>
  <si>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</si>
  <si>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 Пособия и компенсации гражданам и иные социальные выплаты, кроме публичных нормативных обязательств</t>
  </si>
  <si>
    <t xml:space="preserve">        Другие выплаты по социальной помощи</t>
  </si>
  <si>
    <t xml:space="preserve">        Пенсионное обеспечение</t>
  </si>
  <si>
    <t xml:space="preserve">      Подпрограмма "Создание условий для развития предпринимательства"</t>
  </si>
  <si>
    <t xml:space="preserve">        Региональный проект "Популяризация предпринимательства в Удмуртской Республике"</t>
  </si>
  <si>
    <t xml:space="preserve">      Подпрограмма "Развитие системы социального партнерства, улучшение условий и охраны труда"</t>
  </si>
  <si>
    <t xml:space="preserve">        Улучшение условий и охраны труда в городе</t>
  </si>
  <si>
    <t xml:space="preserve">      Подпрограмма "Предупреждение, спасение, помощь"</t>
  </si>
  <si>
    <t xml:space="preserve">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</si>
  <si>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Создание условий для безопасного отдыха населения, в т.ч. на водных объектах</t>
  </si>
  <si>
    <t xml:space="preserve">        Оказание муниципальных услуг (работ)</t>
  </si>
  <si>
    <t xml:space="preserve">      Подпрограмма "Пожарная безопасность"</t>
  </si>
  <si>
    <t xml:space="preserve">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</si>
  <si>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Подпрограмма "Построение и развитие аппаратно-программного комплекса "Безопасный город"</t>
  </si>
  <si>
    <t xml:space="preserve">        Обеспечение безопасности в местах массового пребывания людей на улицах города</t>
  </si>
  <si>
    <t xml:space="preserve">      Подпрограмма "Содержание и развитие жилищного хозяйства"</t>
  </si>
  <si>
    <t xml:space="preserve">        Реализация мероприятий по капитальному ремонту жилищного фонда муниципального образования "Город Воткинск"</t>
  </si>
  <si>
    <t xml:space="preserve">        Содержание и ремонт муниципального жилищного фонда</t>
  </si>
  <si>
    <t xml:space="preserve">        Осуществление муниципального жилищного контроля</t>
  </si>
  <si>
    <t>0720700000</t>
  </si>
  <si>
    <t xml:space="preserve">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</si>
  <si>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</si>
  <si>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Подпрограмма "Содержание и развитие коммунальной инфраструктуры"</t>
  </si>
  <si>
    <t xml:space="preserve">        Реализация мероприятий в сфере газоснабжения</t>
  </si>
  <si>
    <t xml:space="preserve">        Организация подготовки городского хозяйства к осенне-зимнему периоду</t>
  </si>
  <si>
    <t xml:space="preserve">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</si>
  <si>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</si>
  <si>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Капитальные вложения в объекты государственной (муниципальной) собственности</t>
  </si>
  <si>
    <t xml:space="preserve">        Строительство и (или) реконструкция объектов коммунальной инфраструктуры для реализации инвестиционных проектов</t>
  </si>
  <si>
    <t xml:space="preserve">      Подпрограмма "Благоустройство и охрана окружающей среды"</t>
  </si>
  <si>
    <t xml:space="preserve">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</si>
  <si>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</si>
  <si>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Организация содержания и благоустройства мест погребения (кладбищ)</t>
  </si>
  <si>
    <t xml:space="preserve">        Организация наружного освещения улиц</t>
  </si>
  <si>
    <t xml:space="preserve">        Содержание сетей наружного освещения</t>
  </si>
  <si>
    <t xml:space="preserve">        Проведение городских мероприятий по санитарной очистке и благоустройству территории города</t>
  </si>
  <si>
    <t xml:space="preserve">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</si>
  <si>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</si>
  <si>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Оказание ритуальных услуг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</si>
  <si>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</si>
  <si>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Содержание автомобильных дорог общего пользования, мостов и иных транспортных инженерных сооружений</t>
  </si>
  <si>
    <t xml:space="preserve">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</si>
  <si>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</si>
  <si>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Подпрограмма "Создание условий для реализации программы"</t>
  </si>
  <si>
    <t xml:space="preserve">        Обеспечение деятельности Управления (хозяйственное, материально-техническое)</t>
  </si>
  <si>
    <t xml:space="preserve">        Внедрение энергоменеджмента</t>
  </si>
  <si>
    <t xml:space="preserve">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</si>
  <si>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</si>
  <si>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Подпрограмма "Организация муниципального управления"</t>
  </si>
  <si>
    <t xml:space="preserve">        Создание условий для реализации подпрограммы "Муниципальное управление"</t>
  </si>
  <si>
    <t xml:space="preserve">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</si>
  <si>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</si>
  <si>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Подпрограмма "Архивное дело"</t>
  </si>
  <si>
    <t xml:space="preserve">        Содержание на осуществление отдельных государственных полномочий в области архивного дела</t>
  </si>
  <si>
    <t>0930000000</t>
  </si>
  <si>
    <t xml:space="preserve">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</si>
  <si>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</si>
  <si>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  Патриотическое воспитание и поодготовка молодежи к военной службе</t>
  </si>
  <si>
    <t xml:space="preserve">        Содействие социализации и эффективной самореализации молодежи</t>
  </si>
  <si>
    <t xml:space="preserve">        Оказание услуг (выполнение работ) муниципальными учреждениями в сфере молодежной политики</t>
  </si>
  <si>
    <t xml:space="preserve">        Создание условий для реализации муниципальных программ</t>
  </si>
  <si>
    <t xml:space="preserve">        Федеральный проект "Современная школа"</t>
  </si>
  <si>
    <t xml:space="preserve">        Оказание финасовой поддержки СОНКО</t>
  </si>
  <si>
    <t xml:space="preserve">        Формирование у подростков и молодежи мотивации к ведению здорового образа жизни</t>
  </si>
  <si>
    <t xml:space="preserve">        Информирование населения о последствиях злоупотребления наркотическими средствами</t>
  </si>
  <si>
    <t xml:space="preserve">      Подпрограмма  "Организация бюджетного процесса в муниципальном образовании "Город Воткинск"</t>
  </si>
  <si>
    <t xml:space="preserve">        Обслуживание муниципального долга муниципального образования "Город Воткинск"</t>
  </si>
  <si>
    <t xml:space="preserve">          Обслуживание государственного (муниципального) долга</t>
  </si>
  <si>
    <t xml:space="preserve">        Реализация установленных полномочий (функций) Управления финансов Администрации города Воткинска</t>
  </si>
  <si>
    <t xml:space="preserve">        Организация и ведение бюджетного учета, составление бюджетной отчетности</t>
  </si>
  <si>
    <t xml:space="preserve">      Подрограмма "Повышение эффективности бюджетных расходов"</t>
  </si>
  <si>
    <t xml:space="preserve">        Развитие информационной системы управления финансами в муниципальном образовании "Город Воткинск"</t>
  </si>
  <si>
    <t xml:space="preserve">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</si>
  <si>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Эффективное управление и распоряжение земельными ресурсами</t>
  </si>
  <si>
    <t xml:space="preserve">        Эффективное управление и распоряжение муниципальным имуществом</t>
  </si>
  <si>
    <t xml:space="preserve">        Содержание Управления муниципального имущества и земельных ресурсов города Воткинска</t>
  </si>
  <si>
    <t xml:space="preserve">        Вовлечение граждан, организаций в реализацию мероприятий в сфере формирования комфортной городской среды</t>
  </si>
  <si>
    <t xml:space="preserve">        Федеральный проект "Формирование комфортной городской среды"</t>
  </si>
  <si>
    <t xml:space="preserve">        Разработка и проведение мероприятий по маркетинговой и имиджевой политике города</t>
  </si>
  <si>
    <t xml:space="preserve">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</si>
  <si>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Создание общественных добровольных формирований по охране правопорядка</t>
  </si>
  <si>
    <t xml:space="preserve">        Профилактика правонарушений среди несовершеннолетних</t>
  </si>
  <si>
    <t xml:space="preserve">        Проведение мероприятий по популяризации национальных культур и языка, развитие местного народного творчества</t>
  </si>
  <si>
    <t xml:space="preserve">    Непрограммные направления деятельности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</si>
  <si>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</si>
  <si>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</si>
  <si>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</si>
  <si>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Капитальный ремонт объектов коммунального хозяйства</t>
  </si>
  <si>
    <t xml:space="preserve">        Капитальный ремонт объектов коммунального хозяйства</t>
  </si>
  <si>
    <t xml:space="preserve">      Реализация основных общеобразовательных программ дошкольного воспитания, присмотр и уход за детьми</t>
  </si>
  <si>
    <t xml:space="preserve">      Подпрограмма "Государственная регистрация актов гражданского состояния"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</si>
  <si>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</si>
  <si>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</si>
  <si>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</si>
  <si>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</si>
  <si>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</si>
  <si>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</si>
  <si>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</si>
  <si>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</si>
  <si>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  Федеральный проект "Дорожная сеть"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</si>
  <si>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</si>
  <si>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</si>
  <si>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</si>
  <si>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</si>
  <si>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</si>
  <si>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</si>
  <si>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0720200000</t>
  </si>
  <si>
    <t xml:space="preserve">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</si>
  <si>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Реализация мероприятий по благоустройству общественных территорий</t>
  </si>
  <si>
    <t xml:space="preserve">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</si>
  <si>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</si>
  <si>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</si>
  <si>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 xml:space="preserve">         Закупка товаров, работ и услуг для обеспечения государственных (муниципальных) нужд</t>
  </si>
  <si>
    <t xml:space="preserve">         Предоставление субсидий бюджетным, автономным учреждениям и иным некоммерческим организациям</t>
  </si>
  <si>
    <t xml:space="preserve">          Организация регулярных перевозок по регулируемым тарифам на муниципальных маршрутах</t>
  </si>
  <si>
    <t>0751500000</t>
  </si>
  <si>
    <t xml:space="preserve">        Выполнение наказов избирателей депутатам Государственного Совета Удмуртской Республики</t>
  </si>
  <si>
    <t>0741600000</t>
  </si>
  <si>
    <t>Реализация проектов инициативного бюджетирования</t>
  </si>
  <si>
    <t>Выполнение наказов избирателей депутатам Государственного Совета Удмуртской Республики</t>
  </si>
  <si>
    <t xml:space="preserve">Сумма               (тыс. руб.)            на 2025 год         </t>
  </si>
  <si>
    <t xml:space="preserve">Сумма            (тыс. руб.)      на 2026 год  </t>
  </si>
  <si>
    <t>Федеральный проект "Патриотическое воспитание граждан Российской Федерации"</t>
  </si>
  <si>
    <t>012ЕВ00000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</si>
  <si>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</si>
  <si>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</si>
  <si>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Субсидии социально ориентированным некоммерческим организациям и иным некоммерческим организациям</t>
  </si>
  <si>
    <t>0420600000</t>
  </si>
  <si>
    <t xml:space="preserve">          Мероприятия по охране окружающей среды</t>
  </si>
  <si>
    <t>0741200000</t>
  </si>
  <si>
    <t xml:space="preserve">      Федеральный проект "Дорожная сеть"</t>
  </si>
  <si>
    <t xml:space="preserve">        Закупка товаров, работ и услуг для обеспечения государственных (муниципальных) нужд</t>
  </si>
  <si>
    <t>2000000000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</si>
  <si>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</si>
  <si>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2000100000</t>
  </si>
  <si>
    <t>городской Думы</t>
  </si>
  <si>
    <t>к Решению Воткинской</t>
  </si>
  <si>
    <t>Приложение №10 к бюджету города Воткинска на 2024 год и на плановый период 2025 и 2026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города Воткинска на плановый период 2025 и 2026 годов"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</si>
  <si>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 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</si>
  <si>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 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</si>
  <si>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</si>
  <si>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</si>
  <si>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</si>
  <si>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</si>
  <si>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Реализация мероприятий регионального проекта "Жилье" национального проекта "Жилье и городская среда"</t>
  </si>
  <si>
    <t>0430400000</t>
  </si>
  <si>
    <t xml:space="preserve">        Реализация мероприятий в сфере водоснабжения</t>
  </si>
  <si>
    <t>0730200000</t>
  </si>
  <si>
    <t xml:space="preserve">        Реализация мероприятий в сфере электроснабжения</t>
  </si>
  <si>
    <t>0730500000</t>
  </si>
  <si>
    <t xml:space="preserve">    Программа "Развитие образования и воспитание на 2020-2026 годы"</t>
  </si>
  <si>
    <t xml:space="preserve">    Программа "Создание условий для развития физической культуры и спорта, формирование здорового образа жизни населения на 2020-2026 годы"</t>
  </si>
  <si>
    <t xml:space="preserve">    Программа "Развитие культуры на 2020-2026 годы"</t>
  </si>
  <si>
    <t xml:space="preserve">    Программа "Создание условий для устойчивого экономического развития на 2020-2026 годы"</t>
  </si>
  <si>
    <t xml:space="preserve">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2020-2026 годы"</t>
  </si>
  <si>
    <t xml:space="preserve">    Программа "Содержание и развитие городского хозяйства на 2020-2026 годы"</t>
  </si>
  <si>
    <t xml:space="preserve">    Программа "Муниципальное управление на 2020-2026 годы"</t>
  </si>
  <si>
    <t xml:space="preserve">  Программа "Реализация молодежной политики на 2020-2026 годы"</t>
  </si>
  <si>
    <t xml:space="preserve">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</si>
  <si>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Программа "Комплексные меры противодействия злоупотреблению наркотиками и их незаконному обороту на 2020-2026 годы"</t>
  </si>
  <si>
    <t xml:space="preserve">    Программа "Управление муниципальными финансами на 2020-2026 годы"</t>
  </si>
  <si>
    <t xml:space="preserve">    Программа "Управление муниципальным имуществом и земельными ресурсами на 2020-2026 годы"</t>
  </si>
  <si>
    <t xml:space="preserve">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</si>
  <si>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Программа "Развитие туризма на 2020-2026 годы"</t>
  </si>
  <si>
    <t xml:space="preserve">    Программа "Профилактика правонарушений на 2020-2026 годы"</t>
  </si>
  <si>
    <t xml:space="preserve">    Программа "Гармонизация межнациональных отношений, профилактика терроризма и экстремизма на 2020-2026 годы"</t>
  </si>
  <si>
    <t xml:space="preserve">        Программа "Выполнение наказов избирателей депутатам Воткинской городской Думы на 2023-2026 годы"</t>
  </si>
  <si>
    <t xml:space="preserve">    Программа "Социальная поддержка населения на 2020-2026 годы"</t>
  </si>
  <si>
    <t xml:space="preserve">    Программа "Реализация молодежной политики на 2020-2026 годы"</t>
  </si>
  <si>
    <t xml:space="preserve">    Программа  "Энергосбережение и повышение энергетической эффективности муниципального образования "Город Воткинск" на 2023-2030 годы"</t>
  </si>
  <si>
    <t xml:space="preserve">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 на 2020-2026 годы"</t>
  </si>
  <si>
    <t xml:space="preserve">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 на 2020-2026 годы"</t>
  </si>
  <si>
    <t>Сумма                      (тыс. руб.)             на 2024 год утверждено</t>
  </si>
  <si>
    <t>Сумма                      (тыс. руб.)             на 2024 год уточнено</t>
  </si>
  <si>
    <t>Приложение 5</t>
  </si>
  <si>
    <t xml:space="preserve">к Решению Воткинской </t>
  </si>
  <si>
    <t xml:space="preserve">от        №    </t>
  </si>
  <si>
    <t>Приложение 9 к бюджету города Воткинска на 2024 год  и на плановый период 2025 и 2026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города Воткинска на 2024 год"</t>
  </si>
  <si>
    <t>0340100000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</si>
  <si>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</si>
  <si>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</si>
  <si>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</si>
  <si>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</si>
  <si>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    Закупка товаров, работ и услуг для обеспечения государственных (муниципальных) нужд</t>
  </si>
  <si>
    <t xml:space="preserve">              Капитальные вложения в объекты государственной (муниципальной) собственности</t>
  </si>
  <si>
    <t>1600400000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</si>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</sst>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22" fillId="0" borderId="2">
      <alignment vertical="top" wrapText="1"/>
    </xf>
  </cellStyleXfs>
  <cellXfs count="52">
    <xf numFmtId="0" fontId="0" fillId="0" borderId="0" xfId="0"/>
    <xf numFmtId="0" fontId="13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3" fillId="0" borderId="0" xfId="0" applyFont="1" applyFill="1" applyProtection="1">
      <protection locked="0"/>
    </xf>
    <xf numFmtId="0" fontId="20" fillId="0" borderId="2" xfId="11" applyNumberFormat="1" applyFont="1" applyFill="1" applyProtection="1">
      <alignment horizontal="center" vertical="center" wrapText="1"/>
    </xf>
    <xf numFmtId="0" fontId="18" fillId="0" borderId="0" xfId="0" applyFont="1" applyFill="1" applyProtection="1">
      <protection locked="0"/>
    </xf>
    <xf numFmtId="0" fontId="16" fillId="0" borderId="1" xfId="2" applyNumberFormat="1" applyFont="1" applyFill="1" applyAlignment="1" applyProtection="1">
      <alignment vertical="top"/>
    </xf>
    <xf numFmtId="0" fontId="16" fillId="0" borderId="1" xfId="1" applyFont="1" applyFill="1" applyAlignment="1">
      <alignment vertical="top"/>
    </xf>
    <xf numFmtId="164" fontId="16" fillId="0" borderId="2" xfId="35" applyNumberFormat="1" applyFont="1" applyFill="1" applyProtection="1">
      <alignment horizontal="right" vertical="top" shrinkToFit="1"/>
    </xf>
    <xf numFmtId="164" fontId="16" fillId="0" borderId="8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0" fontId="16" fillId="0" borderId="2" xfId="7" applyNumberFormat="1" applyFont="1" applyFill="1" applyBorder="1" applyAlignment="1" applyProtection="1">
      <alignment vertical="top" wrapText="1"/>
    </xf>
    <xf numFmtId="1" fontId="16" fillId="0" borderId="2" xfId="8" applyNumberFormat="1" applyFont="1" applyFill="1" applyBorder="1" applyAlignment="1" applyProtection="1">
      <alignment horizontal="center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49" fontId="16" fillId="0" borderId="2" xfId="8" applyNumberFormat="1" applyFont="1" applyFill="1" applyBorder="1" applyAlignment="1" applyProtection="1">
      <alignment horizontal="center" vertical="top" shrinkToFit="1"/>
    </xf>
    <xf numFmtId="0" fontId="13" fillId="0" borderId="0" xfId="0" applyFont="1" applyAlignment="1" applyProtection="1">
      <alignment horizontal="left" vertical="top"/>
      <protection locked="0"/>
    </xf>
    <xf numFmtId="0" fontId="18" fillId="0" borderId="0" xfId="0" applyFont="1" applyAlignment="1" applyProtection="1">
      <alignment horizontal="left" vertical="top"/>
      <protection locked="0"/>
    </xf>
    <xf numFmtId="4" fontId="12" fillId="0" borderId="1" xfId="2" applyNumberFormat="1" applyFont="1" applyFill="1" applyAlignment="1" applyProtection="1">
      <alignment horizontal="left" vertical="top"/>
    </xf>
    <xf numFmtId="4" fontId="14" fillId="0" borderId="1" xfId="5" applyNumberFormat="1" applyFont="1" applyFill="1" applyAlignment="1" applyProtection="1">
      <alignment horizontal="left" vertical="top"/>
    </xf>
    <xf numFmtId="4" fontId="16" fillId="0" borderId="1" xfId="9" applyNumberFormat="1" applyFont="1" applyFill="1" applyAlignment="1" applyProtection="1">
      <alignment horizontal="left" vertical="top"/>
    </xf>
    <xf numFmtId="4" fontId="13" fillId="0" borderId="0" xfId="0" applyNumberFormat="1" applyFont="1" applyFill="1" applyAlignment="1" applyProtection="1">
      <alignment horizontal="left" vertical="top"/>
      <protection locked="0"/>
    </xf>
    <xf numFmtId="4" fontId="17" fillId="0" borderId="1" xfId="2" applyNumberFormat="1" applyFont="1" applyFill="1" applyAlignment="1" applyProtection="1">
      <alignment horizontal="left" vertical="top"/>
    </xf>
    <xf numFmtId="0" fontId="16" fillId="0" borderId="2" xfId="7" applyNumberFormat="1" applyFont="1" applyFill="1" applyBorder="1" applyAlignment="1" applyProtection="1">
      <alignment horizontal="left" vertical="top" wrapText="1"/>
    </xf>
    <xf numFmtId="0" fontId="16" fillId="0" borderId="2" xfId="37" applyNumberFormat="1" applyFont="1" applyFill="1" applyProtection="1">
      <alignment vertical="top" wrapText="1"/>
    </xf>
    <xf numFmtId="0" fontId="21" fillId="0" borderId="8" xfId="7" applyNumberFormat="1" applyFont="1" applyFill="1" applyBorder="1" applyAlignment="1" applyProtection="1">
      <alignment vertical="top" wrapText="1"/>
    </xf>
    <xf numFmtId="0" fontId="16" fillId="0" borderId="4" xfId="0" applyFont="1" applyFill="1" applyBorder="1" applyAlignment="1">
      <alignment vertical="top" wrapText="1"/>
    </xf>
    <xf numFmtId="1" fontId="16" fillId="0" borderId="9" xfId="8" applyNumberFormat="1" applyFont="1" applyFill="1" applyBorder="1" applyAlignment="1" applyProtection="1">
      <alignment horizontal="center" vertical="top" shrinkToFit="1"/>
    </xf>
    <xf numFmtId="0" fontId="16" fillId="0" borderId="10" xfId="7" applyNumberFormat="1" applyFont="1" applyFill="1" applyBorder="1" applyAlignment="1" applyProtection="1">
      <alignment vertical="top" wrapText="1"/>
    </xf>
    <xf numFmtId="0" fontId="16" fillId="0" borderId="8" xfId="7" applyNumberFormat="1" applyFont="1" applyFill="1" applyBorder="1" applyAlignment="1" applyProtection="1">
      <alignment vertical="top" wrapText="1"/>
    </xf>
    <xf numFmtId="1" fontId="16" fillId="0" borderId="8" xfId="8" applyNumberFormat="1" applyFont="1" applyFill="1" applyBorder="1" applyAlignment="1" applyProtection="1">
      <alignment horizontal="center" vertical="top" shrinkToFit="1"/>
    </xf>
    <xf numFmtId="0" fontId="21" fillId="0" borderId="2" xfId="7" applyNumberFormat="1" applyFont="1" applyBorder="1" applyAlignment="1" applyProtection="1">
      <alignment vertical="top" wrapText="1"/>
    </xf>
    <xf numFmtId="1" fontId="21" fillId="0" borderId="2" xfId="8" applyNumberFormat="1" applyFont="1" applyBorder="1" applyAlignment="1" applyProtection="1">
      <alignment horizontal="center" vertical="top" shrinkToFit="1"/>
    </xf>
    <xf numFmtId="0" fontId="16" fillId="0" borderId="2" xfId="7" applyNumberFormat="1" applyFont="1" applyBorder="1" applyAlignment="1" applyProtection="1">
      <alignment vertical="top" wrapText="1"/>
    </xf>
    <xf numFmtId="1" fontId="16" fillId="0" borderId="2" xfId="8" applyNumberFormat="1" applyFont="1" applyBorder="1" applyAlignment="1" applyProtection="1">
      <alignment horizontal="center" vertical="top" shrinkToFit="1"/>
    </xf>
    <xf numFmtId="49" fontId="21" fillId="0" borderId="2" xfId="8" applyNumberFormat="1" applyFont="1" applyFill="1" applyBorder="1" applyAlignment="1" applyProtection="1">
      <alignment horizontal="center" vertical="top" shrinkToFit="1"/>
    </xf>
    <xf numFmtId="0" fontId="19" fillId="0" borderId="1" xfId="0" applyFont="1" applyFill="1" applyBorder="1" applyAlignment="1">
      <alignment horizontal="right" vertical="top"/>
    </xf>
    <xf numFmtId="0" fontId="19" fillId="0" borderId="1" xfId="0" applyFont="1" applyFill="1" applyBorder="1" applyAlignment="1">
      <alignment horizontal="left" vertical="top" wrapText="1"/>
    </xf>
    <xf numFmtId="165" fontId="13" fillId="0" borderId="0" xfId="0" applyNumberFormat="1" applyFont="1" applyFill="1" applyAlignment="1" applyProtection="1">
      <alignment vertical="top"/>
      <protection locked="0"/>
    </xf>
    <xf numFmtId="165" fontId="18" fillId="0" borderId="0" xfId="0" applyNumberFormat="1" applyFont="1" applyFill="1" applyAlignment="1" applyProtection="1">
      <alignment vertical="top"/>
      <protection locked="0"/>
    </xf>
    <xf numFmtId="0" fontId="21" fillId="0" borderId="5" xfId="16" applyNumberFormat="1" applyFont="1" applyFill="1" applyBorder="1" applyAlignment="1" applyProtection="1">
      <alignment horizontal="left" vertical="top"/>
    </xf>
    <xf numFmtId="0" fontId="21" fillId="0" borderId="6" xfId="16" applyFont="1" applyFill="1" applyBorder="1" applyAlignment="1">
      <alignment horizontal="left" vertical="top"/>
    </xf>
    <xf numFmtId="0" fontId="21" fillId="0" borderId="7" xfId="16" applyFont="1" applyFill="1" applyBorder="1" applyAlignment="1">
      <alignment horizontal="left" vertical="top"/>
    </xf>
    <xf numFmtId="0" fontId="19" fillId="0" borderId="1" xfId="0" applyFont="1" applyFill="1" applyBorder="1" applyAlignment="1">
      <alignment horizontal="right" vertical="top"/>
    </xf>
    <xf numFmtId="0" fontId="19" fillId="0" borderId="1" xfId="0" applyFont="1" applyFill="1" applyBorder="1" applyAlignment="1">
      <alignment horizontal="left" vertical="top" wrapText="1"/>
    </xf>
    <xf numFmtId="0" fontId="21" fillId="0" borderId="4" xfId="16" applyNumberFormat="1" applyFont="1" applyFill="1" applyBorder="1" applyAlignment="1" applyProtection="1">
      <alignment horizontal="left" vertical="top"/>
    </xf>
    <xf numFmtId="0" fontId="21" fillId="0" borderId="4" xfId="16" applyFont="1" applyFill="1" applyBorder="1" applyAlignment="1">
      <alignment horizontal="left" vertical="top"/>
    </xf>
    <xf numFmtId="0" fontId="16" fillId="0" borderId="1" xfId="7" applyNumberFormat="1" applyFont="1" applyFill="1" applyAlignment="1" applyProtection="1">
      <alignment horizontal="center" vertical="top" wrapText="1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5" fillId="0" borderId="1" xfId="7" applyNumberFormat="1" applyFont="1" applyFill="1" applyAlignment="1" applyProtection="1">
      <alignment horizontal="center"/>
    </xf>
  </cellXfs>
  <cellStyles count="38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4"/>
  <sheetViews>
    <sheetView showGridLines="0" tabSelected="1" topLeftCell="A293" zoomScaleSheetLayoutView="100" workbookViewId="0">
      <selection activeCell="E183" sqref="E183"/>
    </sheetView>
  </sheetViews>
  <sheetFormatPr defaultColWidth="8.85546875" defaultRowHeight="15" outlineLevelRow="3"/>
  <cols>
    <col min="1" max="1" width="56.28515625" style="3" customWidth="1"/>
    <col min="2" max="2" width="12.42578125" style="3" customWidth="1"/>
    <col min="3" max="3" width="6.28515625" style="3" customWidth="1"/>
    <col min="4" max="5" width="12.140625" style="3" customWidth="1"/>
    <col min="6" max="6" width="16.42578125" style="39" customWidth="1"/>
    <col min="7" max="16384" width="8.85546875" style="3"/>
  </cols>
  <sheetData>
    <row r="1" spans="1:6">
      <c r="A1" s="6"/>
      <c r="B1" s="7"/>
      <c r="C1" s="44" t="s">
        <v>367</v>
      </c>
      <c r="D1" s="44"/>
      <c r="E1" s="44"/>
    </row>
    <row r="2" spans="1:6">
      <c r="A2" s="44" t="s">
        <v>368</v>
      </c>
      <c r="B2" s="44"/>
      <c r="C2" s="44"/>
      <c r="D2" s="44"/>
      <c r="E2" s="44"/>
    </row>
    <row r="3" spans="1:6">
      <c r="A3" s="44" t="s">
        <v>328</v>
      </c>
      <c r="B3" s="44"/>
      <c r="C3" s="44"/>
      <c r="D3" s="44"/>
      <c r="E3" s="44"/>
    </row>
    <row r="4" spans="1:6">
      <c r="A4" s="44" t="s">
        <v>369</v>
      </c>
      <c r="B4" s="44"/>
      <c r="C4" s="44"/>
      <c r="D4" s="44"/>
      <c r="E4" s="44"/>
    </row>
    <row r="5" spans="1:6" ht="11.45" customHeight="1">
      <c r="A5" s="37"/>
      <c r="B5" s="37"/>
      <c r="C5" s="37"/>
      <c r="D5" s="37"/>
      <c r="E5" s="20"/>
    </row>
    <row r="6" spans="1:6" ht="58.15" customHeight="1">
      <c r="A6" s="45" t="s">
        <v>370</v>
      </c>
      <c r="B6" s="45"/>
      <c r="C6" s="45"/>
      <c r="D6" s="45"/>
      <c r="E6" s="45"/>
    </row>
    <row r="7" spans="1:6">
      <c r="A7" s="38"/>
      <c r="B7" s="38"/>
      <c r="C7" s="38"/>
      <c r="D7" s="38"/>
      <c r="E7" s="38"/>
    </row>
    <row r="8" spans="1:6" ht="48">
      <c r="A8" s="4" t="s">
        <v>121</v>
      </c>
      <c r="B8" s="4" t="s">
        <v>122</v>
      </c>
      <c r="C8" s="4" t="s">
        <v>123</v>
      </c>
      <c r="D8" s="4" t="s">
        <v>365</v>
      </c>
      <c r="E8" s="4" t="s">
        <v>366</v>
      </c>
    </row>
    <row r="9" spans="1:6" s="5" customFormat="1" ht="28.5">
      <c r="A9" s="14" t="s">
        <v>343</v>
      </c>
      <c r="B9" s="15" t="s">
        <v>0</v>
      </c>
      <c r="C9" s="15"/>
      <c r="D9" s="11">
        <f>D10+D16+D23+D28+D38+D41</f>
        <v>1904585.4</v>
      </c>
      <c r="E9" s="11">
        <f>E10+E16+E23+E28+E38+E41</f>
        <v>1911588.7999999998</v>
      </c>
      <c r="F9" s="40"/>
    </row>
    <row r="10" spans="1:6" s="5" customFormat="1" ht="28.5">
      <c r="A10" s="14" t="s">
        <v>147</v>
      </c>
      <c r="B10" s="15" t="s">
        <v>1</v>
      </c>
      <c r="C10" s="15"/>
      <c r="D10" s="11">
        <f>D11+D14</f>
        <v>837675.5</v>
      </c>
      <c r="E10" s="11">
        <f>E11+E14</f>
        <v>837720.4</v>
      </c>
      <c r="F10" s="40"/>
    </row>
    <row r="11" spans="1:6" s="5" customFormat="1" ht="30" outlineLevel="1">
      <c r="A11" s="12" t="s">
        <v>282</v>
      </c>
      <c r="B11" s="13" t="s">
        <v>2</v>
      </c>
      <c r="C11" s="13"/>
      <c r="D11" s="8">
        <f>D12+D13</f>
        <v>833986.1</v>
      </c>
      <c r="E11" s="8">
        <f>E12+E13</f>
        <v>831208.3</v>
      </c>
      <c r="F11" s="40"/>
    </row>
    <row r="12" spans="1:6" ht="30" hidden="1" outlineLevel="2">
      <c r="A12" s="12" t="s">
        <v>148</v>
      </c>
      <c r="B12" s="13" t="s">
        <v>2</v>
      </c>
      <c r="C12" s="13" t="s">
        <v>8</v>
      </c>
      <c r="D12" s="8">
        <v>0</v>
      </c>
      <c r="E12" s="8">
        <v>0</v>
      </c>
    </row>
    <row r="13" spans="1:6" ht="30" outlineLevel="3">
      <c r="A13" s="12" t="s">
        <v>149</v>
      </c>
      <c r="B13" s="13" t="s">
        <v>2</v>
      </c>
      <c r="C13" s="13" t="s">
        <v>3</v>
      </c>
      <c r="D13" s="8">
        <v>833986.1</v>
      </c>
      <c r="E13" s="8">
        <v>831208.3</v>
      </c>
    </row>
    <row r="14" spans="1:6" ht="30" outlineLevel="2">
      <c r="A14" s="12" t="s">
        <v>150</v>
      </c>
      <c r="B14" s="13" t="s">
        <v>4</v>
      </c>
      <c r="C14" s="13"/>
      <c r="D14" s="8">
        <f>D15</f>
        <v>3689.4</v>
      </c>
      <c r="E14" s="8">
        <f>E15</f>
        <v>6512.1</v>
      </c>
    </row>
    <row r="15" spans="1:6" s="5" customFormat="1" ht="30" outlineLevel="3">
      <c r="A15" s="12" t="s">
        <v>149</v>
      </c>
      <c r="B15" s="13" t="s">
        <v>4</v>
      </c>
      <c r="C15" s="13" t="s">
        <v>3</v>
      </c>
      <c r="D15" s="8">
        <v>3689.4</v>
      </c>
      <c r="E15" s="8">
        <v>6512.1</v>
      </c>
      <c r="F15" s="40"/>
    </row>
    <row r="16" spans="1:6" s="5" customFormat="1" ht="14.25" outlineLevel="1">
      <c r="A16" s="14" t="s">
        <v>151</v>
      </c>
      <c r="B16" s="15" t="s">
        <v>5</v>
      </c>
      <c r="C16" s="15"/>
      <c r="D16" s="11">
        <f>D17+D21</f>
        <v>730285.59999999986</v>
      </c>
      <c r="E16" s="11">
        <f>E17+E21</f>
        <v>737320.39999999991</v>
      </c>
      <c r="F16" s="40"/>
    </row>
    <row r="17" spans="1:6" s="5" customFormat="1" ht="45" outlineLevel="2">
      <c r="A17" s="12" t="s">
        <v>152</v>
      </c>
      <c r="B17" s="13" t="s">
        <v>6</v>
      </c>
      <c r="C17" s="13"/>
      <c r="D17" s="8">
        <f>D18+D20+D19</f>
        <v>725458.89999999991</v>
      </c>
      <c r="E17" s="8">
        <f>E18+E20+E19</f>
        <v>732493.7</v>
      </c>
      <c r="F17" s="40"/>
    </row>
    <row r="18" spans="1:6" ht="30" outlineLevel="3">
      <c r="A18" s="12" t="s">
        <v>148</v>
      </c>
      <c r="B18" s="13" t="s">
        <v>6</v>
      </c>
      <c r="C18" s="13" t="s">
        <v>8</v>
      </c>
      <c r="D18" s="8">
        <v>6922.1</v>
      </c>
      <c r="E18" s="8">
        <v>4922.1000000000004</v>
      </c>
    </row>
    <row r="19" spans="1:6" ht="30" hidden="1" outlineLevel="3">
      <c r="A19" s="12" t="s">
        <v>220</v>
      </c>
      <c r="B19" s="13" t="s">
        <v>6</v>
      </c>
      <c r="C19" s="13">
        <v>400</v>
      </c>
      <c r="D19" s="8">
        <v>34226.199999999997</v>
      </c>
      <c r="E19" s="8">
        <v>34226.199999999997</v>
      </c>
    </row>
    <row r="20" spans="1:6" ht="30" outlineLevel="2" collapsed="1">
      <c r="A20" s="12" t="s">
        <v>149</v>
      </c>
      <c r="B20" s="13" t="s">
        <v>6</v>
      </c>
      <c r="C20" s="13" t="s">
        <v>3</v>
      </c>
      <c r="D20" s="8">
        <v>684310.6</v>
      </c>
      <c r="E20" s="8">
        <v>693345.4</v>
      </c>
    </row>
    <row r="21" spans="1:6" ht="30" hidden="1" outlineLevel="2">
      <c r="A21" s="12" t="s">
        <v>315</v>
      </c>
      <c r="B21" s="16" t="s">
        <v>316</v>
      </c>
      <c r="C21" s="13"/>
      <c r="D21" s="8">
        <f>D22</f>
        <v>4826.7</v>
      </c>
      <c r="E21" s="8">
        <f>E22</f>
        <v>4826.7</v>
      </c>
    </row>
    <row r="22" spans="1:6" ht="30" hidden="1" outlineLevel="2">
      <c r="A22" s="12" t="s">
        <v>149</v>
      </c>
      <c r="B22" s="16" t="s">
        <v>316</v>
      </c>
      <c r="C22" s="13">
        <v>600</v>
      </c>
      <c r="D22" s="8">
        <v>4826.7</v>
      </c>
      <c r="E22" s="8">
        <v>4826.7</v>
      </c>
    </row>
    <row r="23" spans="1:6" s="5" customFormat="1" ht="28.5" outlineLevel="3">
      <c r="A23" s="14" t="s">
        <v>153</v>
      </c>
      <c r="B23" s="15" t="s">
        <v>10</v>
      </c>
      <c r="C23" s="15"/>
      <c r="D23" s="11">
        <f>D24+D26</f>
        <v>187950.3</v>
      </c>
      <c r="E23" s="11">
        <f>E24+E26</f>
        <v>187847.5</v>
      </c>
      <c r="F23" s="40"/>
    </row>
    <row r="24" spans="1:6" ht="45" outlineLevel="3">
      <c r="A24" s="12" t="s">
        <v>154</v>
      </c>
      <c r="B24" s="13" t="s">
        <v>11</v>
      </c>
      <c r="C24" s="13"/>
      <c r="D24" s="8">
        <f>D25</f>
        <v>177850.3</v>
      </c>
      <c r="E24" s="8">
        <f>E25</f>
        <v>177747.5</v>
      </c>
    </row>
    <row r="25" spans="1:6" ht="30" outlineLevel="3">
      <c r="A25" s="12" t="s">
        <v>149</v>
      </c>
      <c r="B25" s="13" t="s">
        <v>11</v>
      </c>
      <c r="C25" s="13" t="s">
        <v>3</v>
      </c>
      <c r="D25" s="8">
        <v>177850.3</v>
      </c>
      <c r="E25" s="8">
        <v>177747.5</v>
      </c>
    </row>
    <row r="26" spans="1:6" ht="30" hidden="1" outlineLevel="2">
      <c r="A26" s="12" t="s">
        <v>155</v>
      </c>
      <c r="B26" s="13" t="s">
        <v>12</v>
      </c>
      <c r="C26" s="13"/>
      <c r="D26" s="8">
        <f>D27</f>
        <v>10100</v>
      </c>
      <c r="E26" s="8">
        <f>E27</f>
        <v>10100</v>
      </c>
    </row>
    <row r="27" spans="1:6" ht="30" hidden="1" outlineLevel="3">
      <c r="A27" s="12" t="s">
        <v>149</v>
      </c>
      <c r="B27" s="13" t="s">
        <v>12</v>
      </c>
      <c r="C27" s="13" t="s">
        <v>3</v>
      </c>
      <c r="D27" s="8">
        <v>10100</v>
      </c>
      <c r="E27" s="8">
        <v>10100</v>
      </c>
    </row>
    <row r="28" spans="1:6" s="5" customFormat="1" ht="28.5" outlineLevel="3">
      <c r="A28" s="14" t="s">
        <v>156</v>
      </c>
      <c r="B28" s="15" t="s">
        <v>13</v>
      </c>
      <c r="C28" s="15"/>
      <c r="D28" s="11">
        <f>D29+D32</f>
        <v>39974.300000000003</v>
      </c>
      <c r="E28" s="11">
        <f>E29+E32</f>
        <v>40000.800000000003</v>
      </c>
      <c r="F28" s="40"/>
    </row>
    <row r="29" spans="1:6" s="5" customFormat="1" ht="60" outlineLevel="3">
      <c r="A29" s="12" t="s">
        <v>331</v>
      </c>
      <c r="B29" s="13" t="s">
        <v>14</v>
      </c>
      <c r="C29" s="13"/>
      <c r="D29" s="8">
        <f>D30+D31</f>
        <v>4976.2000000000007</v>
      </c>
      <c r="E29" s="8">
        <f>E30+E31</f>
        <v>5057.7000000000007</v>
      </c>
      <c r="F29" s="40"/>
    </row>
    <row r="30" spans="1:6" s="5" customFormat="1" ht="60" outlineLevel="1">
      <c r="A30" s="12" t="s">
        <v>157</v>
      </c>
      <c r="B30" s="13" t="s">
        <v>14</v>
      </c>
      <c r="C30" s="13" t="s">
        <v>7</v>
      </c>
      <c r="D30" s="8">
        <v>4792.6000000000004</v>
      </c>
      <c r="E30" s="8">
        <v>4871.1000000000004</v>
      </c>
      <c r="F30" s="40"/>
    </row>
    <row r="31" spans="1:6" ht="30" outlineLevel="2">
      <c r="A31" s="12" t="s">
        <v>148</v>
      </c>
      <c r="B31" s="13" t="s">
        <v>14</v>
      </c>
      <c r="C31" s="13" t="s">
        <v>8</v>
      </c>
      <c r="D31" s="8">
        <v>183.6</v>
      </c>
      <c r="E31" s="8">
        <v>186.6</v>
      </c>
    </row>
    <row r="32" spans="1:6" ht="30" outlineLevel="3">
      <c r="A32" s="12" t="s">
        <v>158</v>
      </c>
      <c r="B32" s="13" t="s">
        <v>15</v>
      </c>
      <c r="C32" s="13"/>
      <c r="D32" s="8">
        <f>D33+D34+D36+D37</f>
        <v>34998.100000000006</v>
      </c>
      <c r="E32" s="8">
        <f>E33+E34+E36+E37+E35</f>
        <v>34943.100000000006</v>
      </c>
    </row>
    <row r="33" spans="1:6" ht="60" outlineLevel="2">
      <c r="A33" s="12" t="s">
        <v>157</v>
      </c>
      <c r="B33" s="13" t="s">
        <v>15</v>
      </c>
      <c r="C33" s="13" t="s">
        <v>7</v>
      </c>
      <c r="D33" s="8">
        <v>26848.400000000001</v>
      </c>
      <c r="E33" s="8">
        <v>26783.9</v>
      </c>
    </row>
    <row r="34" spans="1:6" s="5" customFormat="1" ht="30" hidden="1" outlineLevel="3">
      <c r="A34" s="12" t="s">
        <v>148</v>
      </c>
      <c r="B34" s="13" t="s">
        <v>15</v>
      </c>
      <c r="C34" s="13" t="s">
        <v>8</v>
      </c>
      <c r="D34" s="8">
        <v>1072.4000000000001</v>
      </c>
      <c r="E34" s="8">
        <v>1072.4000000000001</v>
      </c>
      <c r="F34" s="40"/>
    </row>
    <row r="35" spans="1:6" s="5" customFormat="1" ht="21.75" customHeight="1" outlineLevel="3">
      <c r="A35" s="12" t="s">
        <v>165</v>
      </c>
      <c r="B35" s="13" t="s">
        <v>15</v>
      </c>
      <c r="C35" s="13">
        <v>300</v>
      </c>
      <c r="D35" s="8">
        <v>0</v>
      </c>
      <c r="E35" s="8">
        <v>64.5</v>
      </c>
      <c r="F35" s="40"/>
    </row>
    <row r="36" spans="1:6" s="5" customFormat="1" ht="30" outlineLevel="1">
      <c r="A36" s="12" t="s">
        <v>149</v>
      </c>
      <c r="B36" s="13" t="s">
        <v>15</v>
      </c>
      <c r="C36" s="13" t="s">
        <v>3</v>
      </c>
      <c r="D36" s="8">
        <v>7047.8</v>
      </c>
      <c r="E36" s="8">
        <v>6992.8</v>
      </c>
      <c r="F36" s="40"/>
    </row>
    <row r="37" spans="1:6" hidden="1" outlineLevel="2">
      <c r="A37" s="12" t="s">
        <v>159</v>
      </c>
      <c r="B37" s="13" t="s">
        <v>15</v>
      </c>
      <c r="C37" s="13" t="s">
        <v>9</v>
      </c>
      <c r="D37" s="8">
        <v>29.5</v>
      </c>
      <c r="E37" s="8">
        <v>29.5</v>
      </c>
    </row>
    <row r="38" spans="1:6" s="5" customFormat="1" ht="14.25" hidden="1" outlineLevel="3">
      <c r="A38" s="14" t="s">
        <v>160</v>
      </c>
      <c r="B38" s="15" t="s">
        <v>16</v>
      </c>
      <c r="C38" s="15"/>
      <c r="D38" s="11">
        <f>D39</f>
        <v>89279.5</v>
      </c>
      <c r="E38" s="11">
        <f>E39</f>
        <v>89279.5</v>
      </c>
      <c r="F38" s="40"/>
    </row>
    <row r="39" spans="1:6" s="5" customFormat="1" ht="45" hidden="1" outlineLevel="3">
      <c r="A39" s="12" t="s">
        <v>161</v>
      </c>
      <c r="B39" s="13" t="s">
        <v>17</v>
      </c>
      <c r="C39" s="13"/>
      <c r="D39" s="8">
        <f>D40</f>
        <v>89279.5</v>
      </c>
      <c r="E39" s="8">
        <f>E40</f>
        <v>89279.5</v>
      </c>
      <c r="F39" s="40"/>
    </row>
    <row r="40" spans="1:6" ht="30" hidden="1" outlineLevel="2">
      <c r="A40" s="12" t="s">
        <v>149</v>
      </c>
      <c r="B40" s="13" t="s">
        <v>17</v>
      </c>
      <c r="C40" s="13" t="s">
        <v>3</v>
      </c>
      <c r="D40" s="8">
        <v>89279.5</v>
      </c>
      <c r="E40" s="8">
        <v>89279.5</v>
      </c>
    </row>
    <row r="41" spans="1:6" s="5" customFormat="1" ht="28.5" hidden="1" outlineLevel="3">
      <c r="A41" s="14" t="s">
        <v>162</v>
      </c>
      <c r="B41" s="15" t="s">
        <v>18</v>
      </c>
      <c r="C41" s="15"/>
      <c r="D41" s="11">
        <f>D42+D44+D46+D48+D51</f>
        <v>19420.2</v>
      </c>
      <c r="E41" s="11">
        <f>E42+E44+E46+E48+E51</f>
        <v>19420.2</v>
      </c>
      <c r="F41" s="40"/>
    </row>
    <row r="42" spans="1:6" s="5" customFormat="1" ht="45" hidden="1" outlineLevel="3">
      <c r="A42" s="12" t="s">
        <v>163</v>
      </c>
      <c r="B42" s="13" t="s">
        <v>19</v>
      </c>
      <c r="C42" s="13"/>
      <c r="D42" s="8">
        <f>D43</f>
        <v>9495.4</v>
      </c>
      <c r="E42" s="8">
        <f>E43</f>
        <v>9495.4</v>
      </c>
      <c r="F42" s="40"/>
    </row>
    <row r="43" spans="1:6" s="5" customFormat="1" ht="30" hidden="1" outlineLevel="3">
      <c r="A43" s="12" t="s">
        <v>149</v>
      </c>
      <c r="B43" s="13" t="s">
        <v>19</v>
      </c>
      <c r="C43" s="13" t="s">
        <v>3</v>
      </c>
      <c r="D43" s="8">
        <v>9495.4</v>
      </c>
      <c r="E43" s="8">
        <v>9495.4</v>
      </c>
      <c r="F43" s="40"/>
    </row>
    <row r="44" spans="1:6" s="5" customFormat="1" ht="45" hidden="1" outlineLevel="1">
      <c r="A44" s="12" t="s">
        <v>164</v>
      </c>
      <c r="B44" s="13" t="s">
        <v>20</v>
      </c>
      <c r="C44" s="13"/>
      <c r="D44" s="8">
        <f>D45</f>
        <v>9736.1</v>
      </c>
      <c r="E44" s="8">
        <f>E45</f>
        <v>9736.1</v>
      </c>
      <c r="F44" s="40"/>
    </row>
    <row r="45" spans="1:6" hidden="1" outlineLevel="2">
      <c r="A45" s="12" t="s">
        <v>165</v>
      </c>
      <c r="B45" s="13" t="s">
        <v>20</v>
      </c>
      <c r="C45" s="13" t="s">
        <v>21</v>
      </c>
      <c r="D45" s="8">
        <v>9736.1</v>
      </c>
      <c r="E45" s="8">
        <v>9736.1</v>
      </c>
    </row>
    <row r="46" spans="1:6" s="5" customFormat="1" hidden="1" outlineLevel="3">
      <c r="A46" s="12" t="s">
        <v>166</v>
      </c>
      <c r="B46" s="13" t="s">
        <v>22</v>
      </c>
      <c r="C46" s="13"/>
      <c r="D46" s="8">
        <f>D47</f>
        <v>103.7</v>
      </c>
      <c r="E46" s="8">
        <f>E47</f>
        <v>103.7</v>
      </c>
      <c r="F46" s="40"/>
    </row>
    <row r="47" spans="1:6" s="5" customFormat="1" ht="30" hidden="1" outlineLevel="1">
      <c r="A47" s="12" t="s">
        <v>148</v>
      </c>
      <c r="B47" s="13" t="s">
        <v>22</v>
      </c>
      <c r="C47" s="13">
        <v>200</v>
      </c>
      <c r="D47" s="8">
        <v>103.7</v>
      </c>
      <c r="E47" s="8">
        <v>103.7</v>
      </c>
      <c r="F47" s="40"/>
    </row>
    <row r="48" spans="1:6" ht="30" hidden="1" outlineLevel="2">
      <c r="A48" s="12" t="s">
        <v>167</v>
      </c>
      <c r="B48" s="13" t="s">
        <v>23</v>
      </c>
      <c r="C48" s="13"/>
      <c r="D48" s="8">
        <f>D49+D50</f>
        <v>28</v>
      </c>
      <c r="E48" s="8">
        <f>E49+E50</f>
        <v>28</v>
      </c>
    </row>
    <row r="49" spans="1:6" ht="30" hidden="1" outlineLevel="3">
      <c r="A49" s="12" t="s">
        <v>148</v>
      </c>
      <c r="B49" s="13" t="s">
        <v>23</v>
      </c>
      <c r="C49" s="13" t="s">
        <v>8</v>
      </c>
      <c r="D49" s="8">
        <v>23</v>
      </c>
      <c r="E49" s="8">
        <v>23</v>
      </c>
    </row>
    <row r="50" spans="1:6" ht="30" hidden="1" outlineLevel="2">
      <c r="A50" s="12" t="s">
        <v>149</v>
      </c>
      <c r="B50" s="13" t="s">
        <v>23</v>
      </c>
      <c r="C50" s="13" t="s">
        <v>3</v>
      </c>
      <c r="D50" s="8">
        <v>5</v>
      </c>
      <c r="E50" s="8">
        <v>5</v>
      </c>
    </row>
    <row r="51" spans="1:6" ht="30" hidden="1" outlineLevel="3">
      <c r="A51" s="12" t="s">
        <v>168</v>
      </c>
      <c r="B51" s="13" t="s">
        <v>24</v>
      </c>
      <c r="C51" s="13"/>
      <c r="D51" s="8">
        <f>D52</f>
        <v>57</v>
      </c>
      <c r="E51" s="8">
        <f>E52</f>
        <v>57</v>
      </c>
    </row>
    <row r="52" spans="1:6" ht="30" hidden="1" outlineLevel="2">
      <c r="A52" s="12" t="s">
        <v>148</v>
      </c>
      <c r="B52" s="13" t="s">
        <v>24</v>
      </c>
      <c r="C52" s="13" t="s">
        <v>8</v>
      </c>
      <c r="D52" s="8">
        <v>57</v>
      </c>
      <c r="E52" s="8">
        <v>57</v>
      </c>
    </row>
    <row r="53" spans="1:6" s="5" customFormat="1" ht="57" outlineLevel="3">
      <c r="A53" s="14" t="s">
        <v>344</v>
      </c>
      <c r="B53" s="15" t="s">
        <v>25</v>
      </c>
      <c r="C53" s="15"/>
      <c r="D53" s="11">
        <f>D54+D56+D59</f>
        <v>101056.8</v>
      </c>
      <c r="E53" s="11">
        <f>E54+E56+E59</f>
        <v>101033.5</v>
      </c>
      <c r="F53" s="40"/>
    </row>
    <row r="54" spans="1:6" s="5" customFormat="1" ht="30" hidden="1" outlineLevel="2">
      <c r="A54" s="12" t="s">
        <v>169</v>
      </c>
      <c r="B54" s="13" t="s">
        <v>138</v>
      </c>
      <c r="C54" s="13"/>
      <c r="D54" s="8">
        <f>D55</f>
        <v>0</v>
      </c>
      <c r="E54" s="8">
        <f>E55</f>
        <v>0</v>
      </c>
      <c r="F54" s="40"/>
    </row>
    <row r="55" spans="1:6" ht="30" hidden="1" outlineLevel="3">
      <c r="A55" s="12" t="s">
        <v>149</v>
      </c>
      <c r="B55" s="13" t="s">
        <v>138</v>
      </c>
      <c r="C55" s="13" t="s">
        <v>3</v>
      </c>
      <c r="D55" s="8">
        <v>0</v>
      </c>
      <c r="E55" s="8">
        <v>0</v>
      </c>
    </row>
    <row r="56" spans="1:6" ht="45" hidden="1" outlineLevel="3">
      <c r="A56" s="12" t="s">
        <v>170</v>
      </c>
      <c r="B56" s="13" t="s">
        <v>26</v>
      </c>
      <c r="C56" s="13"/>
      <c r="D56" s="8">
        <f>D57+D58</f>
        <v>155</v>
      </c>
      <c r="E56" s="8">
        <f>E57+E58</f>
        <v>155</v>
      </c>
    </row>
    <row r="57" spans="1:6" ht="30" hidden="1" outlineLevel="2">
      <c r="A57" s="12" t="s">
        <v>148</v>
      </c>
      <c r="B57" s="13" t="s">
        <v>26</v>
      </c>
      <c r="C57" s="13" t="s">
        <v>8</v>
      </c>
      <c r="D57" s="8">
        <v>20</v>
      </c>
      <c r="E57" s="8">
        <v>20</v>
      </c>
    </row>
    <row r="58" spans="1:6" s="5" customFormat="1" ht="30" hidden="1" outlineLevel="3">
      <c r="A58" s="12" t="s">
        <v>149</v>
      </c>
      <c r="B58" s="13" t="s">
        <v>26</v>
      </c>
      <c r="C58" s="13" t="s">
        <v>3</v>
      </c>
      <c r="D58" s="8">
        <v>135</v>
      </c>
      <c r="E58" s="8">
        <v>135</v>
      </c>
      <c r="F58" s="40"/>
    </row>
    <row r="59" spans="1:6" s="5" customFormat="1" ht="30" collapsed="1">
      <c r="A59" s="12" t="s">
        <v>171</v>
      </c>
      <c r="B59" s="13" t="s">
        <v>27</v>
      </c>
      <c r="C59" s="13"/>
      <c r="D59" s="8">
        <f>D60</f>
        <v>100901.8</v>
      </c>
      <c r="E59" s="8">
        <f>E60</f>
        <v>100878.5</v>
      </c>
      <c r="F59" s="40"/>
    </row>
    <row r="60" spans="1:6" s="5" customFormat="1" ht="30" outlineLevel="2">
      <c r="A60" s="12" t="s">
        <v>149</v>
      </c>
      <c r="B60" s="13" t="s">
        <v>27</v>
      </c>
      <c r="C60" s="13" t="s">
        <v>3</v>
      </c>
      <c r="D60" s="8">
        <v>100901.8</v>
      </c>
      <c r="E60" s="8">
        <v>100878.5</v>
      </c>
      <c r="F60" s="40"/>
    </row>
    <row r="61" spans="1:6" s="5" customFormat="1" ht="28.5" outlineLevel="3">
      <c r="A61" s="14" t="s">
        <v>345</v>
      </c>
      <c r="B61" s="15" t="s">
        <v>28</v>
      </c>
      <c r="C61" s="15"/>
      <c r="D61" s="11">
        <f>D62+D68+D75+D80+D85</f>
        <v>143919</v>
      </c>
      <c r="E61" s="11">
        <f>E62+E68+E75+E80+E85</f>
        <v>148503.1</v>
      </c>
      <c r="F61" s="40"/>
    </row>
    <row r="62" spans="1:6" s="5" customFormat="1" ht="28.5" outlineLevel="3">
      <c r="A62" s="14" t="s">
        <v>172</v>
      </c>
      <c r="B62" s="15" t="s">
        <v>29</v>
      </c>
      <c r="C62" s="15"/>
      <c r="D62" s="11">
        <f>D63+D66</f>
        <v>93281.2</v>
      </c>
      <c r="E62" s="11">
        <f>E63+E66</f>
        <v>97631.3</v>
      </c>
      <c r="F62" s="40"/>
    </row>
    <row r="63" spans="1:6" ht="30" outlineLevel="2">
      <c r="A63" s="12" t="s">
        <v>173</v>
      </c>
      <c r="B63" s="13" t="s">
        <v>30</v>
      </c>
      <c r="C63" s="13"/>
      <c r="D63" s="8">
        <f>D64+D65</f>
        <v>500</v>
      </c>
      <c r="E63" s="8">
        <f>E64+E65</f>
        <v>2750.1</v>
      </c>
    </row>
    <row r="64" spans="1:6" s="5" customFormat="1" ht="30" outlineLevel="3">
      <c r="A64" s="12" t="s">
        <v>148</v>
      </c>
      <c r="B64" s="13" t="s">
        <v>30</v>
      </c>
      <c r="C64" s="13" t="s">
        <v>8</v>
      </c>
      <c r="D64" s="8">
        <v>500</v>
      </c>
      <c r="E64" s="8">
        <v>2631.7</v>
      </c>
      <c r="F64" s="40"/>
    </row>
    <row r="65" spans="1:6" s="5" customFormat="1" ht="30">
      <c r="A65" s="12" t="s">
        <v>149</v>
      </c>
      <c r="B65" s="13" t="s">
        <v>30</v>
      </c>
      <c r="C65" s="13" t="s">
        <v>3</v>
      </c>
      <c r="D65" s="8">
        <v>0</v>
      </c>
      <c r="E65" s="8">
        <v>118.4</v>
      </c>
      <c r="F65" s="40"/>
    </row>
    <row r="66" spans="1:6" s="5" customFormat="1" ht="30" outlineLevel="1">
      <c r="A66" s="12" t="s">
        <v>174</v>
      </c>
      <c r="B66" s="13" t="s">
        <v>31</v>
      </c>
      <c r="C66" s="13"/>
      <c r="D66" s="8">
        <f>D67</f>
        <v>92781.2</v>
      </c>
      <c r="E66" s="8">
        <f>E67</f>
        <v>94881.2</v>
      </c>
      <c r="F66" s="40"/>
    </row>
    <row r="67" spans="1:6" s="5" customFormat="1" ht="30" outlineLevel="2">
      <c r="A67" s="12" t="s">
        <v>149</v>
      </c>
      <c r="B67" s="13" t="s">
        <v>31</v>
      </c>
      <c r="C67" s="13" t="s">
        <v>3</v>
      </c>
      <c r="D67" s="8">
        <v>92781.2</v>
      </c>
      <c r="E67" s="8">
        <v>94881.2</v>
      </c>
      <c r="F67" s="40"/>
    </row>
    <row r="68" spans="1:6" s="5" customFormat="1" ht="14.25" hidden="1" outlineLevel="3">
      <c r="A68" s="14" t="s">
        <v>175</v>
      </c>
      <c r="B68" s="15" t="s">
        <v>32</v>
      </c>
      <c r="C68" s="15"/>
      <c r="D68" s="11">
        <f>D69+D71+D73</f>
        <v>28693.1</v>
      </c>
      <c r="E68" s="11">
        <f>E69+E71+E73</f>
        <v>28693.1</v>
      </c>
      <c r="F68" s="40"/>
    </row>
    <row r="69" spans="1:6" hidden="1" outlineLevel="3">
      <c r="A69" s="12" t="s">
        <v>176</v>
      </c>
      <c r="B69" s="13" t="s">
        <v>33</v>
      </c>
      <c r="C69" s="13"/>
      <c r="D69" s="8">
        <f>D70</f>
        <v>27885.1</v>
      </c>
      <c r="E69" s="8">
        <f>E70</f>
        <v>27885.1</v>
      </c>
    </row>
    <row r="70" spans="1:6" ht="30" hidden="1" outlineLevel="2">
      <c r="A70" s="12" t="s">
        <v>149</v>
      </c>
      <c r="B70" s="13" t="s">
        <v>33</v>
      </c>
      <c r="C70" s="13" t="s">
        <v>3</v>
      </c>
      <c r="D70" s="8">
        <v>27885.1</v>
      </c>
      <c r="E70" s="8">
        <v>27885.1</v>
      </c>
    </row>
    <row r="71" spans="1:6" s="5" customFormat="1" ht="30" hidden="1" outlineLevel="3">
      <c r="A71" s="12" t="s">
        <v>177</v>
      </c>
      <c r="B71" s="13" t="s">
        <v>34</v>
      </c>
      <c r="C71" s="13"/>
      <c r="D71" s="8">
        <f>D72</f>
        <v>328</v>
      </c>
      <c r="E71" s="8">
        <f>E72</f>
        <v>328</v>
      </c>
      <c r="F71" s="40"/>
    </row>
    <row r="72" spans="1:6" s="5" customFormat="1" ht="30" hidden="1" outlineLevel="1">
      <c r="A72" s="12" t="s">
        <v>149</v>
      </c>
      <c r="B72" s="13" t="s">
        <v>34</v>
      </c>
      <c r="C72" s="13" t="s">
        <v>3</v>
      </c>
      <c r="D72" s="8">
        <v>328</v>
      </c>
      <c r="E72" s="8">
        <v>328</v>
      </c>
      <c r="F72" s="40"/>
    </row>
    <row r="73" spans="1:6" ht="60" hidden="1" outlineLevel="2">
      <c r="A73" s="12" t="s">
        <v>178</v>
      </c>
      <c r="B73" s="13" t="s">
        <v>35</v>
      </c>
      <c r="C73" s="13"/>
      <c r="D73" s="8">
        <f>D74</f>
        <v>480</v>
      </c>
      <c r="E73" s="8">
        <f>E74</f>
        <v>480</v>
      </c>
    </row>
    <row r="74" spans="1:6" s="5" customFormat="1" ht="30" hidden="1" outlineLevel="3">
      <c r="A74" s="12" t="s">
        <v>149</v>
      </c>
      <c r="B74" s="13" t="s">
        <v>35</v>
      </c>
      <c r="C74" s="13" t="s">
        <v>3</v>
      </c>
      <c r="D74" s="8">
        <v>480</v>
      </c>
      <c r="E74" s="8">
        <v>480</v>
      </c>
      <c r="F74" s="40"/>
    </row>
    <row r="75" spans="1:6" s="5" customFormat="1" ht="14.25" hidden="1" outlineLevel="2" collapsed="1">
      <c r="A75" s="14" t="s">
        <v>179</v>
      </c>
      <c r="B75" s="15" t="s">
        <v>36</v>
      </c>
      <c r="C75" s="15"/>
      <c r="D75" s="11">
        <f>D76+D78</f>
        <v>8695.6</v>
      </c>
      <c r="E75" s="11">
        <f>E76+E78</f>
        <v>8695.6</v>
      </c>
      <c r="F75" s="40"/>
    </row>
    <row r="76" spans="1:6" hidden="1" outlineLevel="3">
      <c r="A76" s="12" t="s">
        <v>180</v>
      </c>
      <c r="B76" s="13" t="s">
        <v>37</v>
      </c>
      <c r="C76" s="13"/>
      <c r="D76" s="8">
        <f>D77</f>
        <v>8695.6</v>
      </c>
      <c r="E76" s="8">
        <f>E77</f>
        <v>8695.6</v>
      </c>
    </row>
    <row r="77" spans="1:6" s="5" customFormat="1" ht="30" hidden="1" outlineLevel="2">
      <c r="A77" s="12" t="s">
        <v>149</v>
      </c>
      <c r="B77" s="13" t="s">
        <v>37</v>
      </c>
      <c r="C77" s="13" t="s">
        <v>3</v>
      </c>
      <c r="D77" s="8">
        <v>8695.6</v>
      </c>
      <c r="E77" s="8">
        <v>8695.6</v>
      </c>
      <c r="F77" s="40"/>
    </row>
    <row r="78" spans="1:6" s="5" customFormat="1" hidden="1" outlineLevel="2">
      <c r="A78" s="12" t="s">
        <v>293</v>
      </c>
      <c r="B78" s="16" t="s">
        <v>295</v>
      </c>
      <c r="C78" s="13"/>
      <c r="D78" s="8">
        <f>D79</f>
        <v>0</v>
      </c>
      <c r="E78" s="8">
        <f>E79</f>
        <v>0</v>
      </c>
      <c r="F78" s="40"/>
    </row>
    <row r="79" spans="1:6" s="5" customFormat="1" ht="45" hidden="1" outlineLevel="2">
      <c r="A79" s="12" t="s">
        <v>294</v>
      </c>
      <c r="B79" s="16" t="s">
        <v>295</v>
      </c>
      <c r="C79" s="13">
        <v>600</v>
      </c>
      <c r="D79" s="8">
        <v>0</v>
      </c>
      <c r="E79" s="8">
        <v>0</v>
      </c>
      <c r="F79" s="40"/>
    </row>
    <row r="80" spans="1:6" s="5" customFormat="1" ht="28.5" outlineLevel="3">
      <c r="A80" s="14" t="s">
        <v>181</v>
      </c>
      <c r="B80" s="15" t="s">
        <v>139</v>
      </c>
      <c r="C80" s="15"/>
      <c r="D80" s="11">
        <f>D83</f>
        <v>500</v>
      </c>
      <c r="E80" s="11">
        <f>E83+E81</f>
        <v>768</v>
      </c>
      <c r="F80" s="40"/>
    </row>
    <row r="81" spans="1:6" s="5" customFormat="1" ht="45" outlineLevel="3">
      <c r="A81" s="34" t="s">
        <v>379</v>
      </c>
      <c r="B81" s="16" t="s">
        <v>371</v>
      </c>
      <c r="C81" s="15"/>
      <c r="D81" s="8">
        <v>0</v>
      </c>
      <c r="E81" s="8">
        <f>E82</f>
        <v>268</v>
      </c>
      <c r="F81" s="40"/>
    </row>
    <row r="82" spans="1:6" s="5" customFormat="1" ht="30" outlineLevel="3">
      <c r="A82" s="12" t="s">
        <v>148</v>
      </c>
      <c r="B82" s="16" t="s">
        <v>371</v>
      </c>
      <c r="C82" s="13" t="s">
        <v>8</v>
      </c>
      <c r="D82" s="8">
        <v>0</v>
      </c>
      <c r="E82" s="8">
        <v>268</v>
      </c>
      <c r="F82" s="40"/>
    </row>
    <row r="83" spans="1:6" s="5" customFormat="1" ht="45" hidden="1" outlineLevel="1">
      <c r="A83" s="12" t="s">
        <v>182</v>
      </c>
      <c r="B83" s="13" t="s">
        <v>140</v>
      </c>
      <c r="C83" s="13"/>
      <c r="D83" s="8">
        <f>D84</f>
        <v>500</v>
      </c>
      <c r="E83" s="8">
        <f>E84</f>
        <v>500</v>
      </c>
      <c r="F83" s="40"/>
    </row>
    <row r="84" spans="1:6" ht="30" hidden="1" outlineLevel="2">
      <c r="A84" s="12" t="s">
        <v>148</v>
      </c>
      <c r="B84" s="13" t="s">
        <v>140</v>
      </c>
      <c r="C84" s="13" t="s">
        <v>8</v>
      </c>
      <c r="D84" s="8">
        <v>500</v>
      </c>
      <c r="E84" s="8">
        <v>500</v>
      </c>
    </row>
    <row r="85" spans="1:6" s="5" customFormat="1" ht="28.5" outlineLevel="3">
      <c r="A85" s="14" t="s">
        <v>183</v>
      </c>
      <c r="B85" s="15" t="s">
        <v>38</v>
      </c>
      <c r="C85" s="15"/>
      <c r="D85" s="11">
        <f>D86+D89+D91</f>
        <v>12749.099999999999</v>
      </c>
      <c r="E85" s="11">
        <f>E86+E89+E91</f>
        <v>12715.099999999999</v>
      </c>
      <c r="F85" s="40"/>
    </row>
    <row r="86" spans="1:6" s="5" customFormat="1" ht="60" outlineLevel="1">
      <c r="A86" s="12" t="s">
        <v>332</v>
      </c>
      <c r="B86" s="13" t="s">
        <v>39</v>
      </c>
      <c r="C86" s="13"/>
      <c r="D86" s="8">
        <f>D87+D88</f>
        <v>4217.2</v>
      </c>
      <c r="E86" s="8">
        <f>E87+E88</f>
        <v>4263.2</v>
      </c>
      <c r="F86" s="40"/>
    </row>
    <row r="87" spans="1:6" s="5" customFormat="1" ht="60" outlineLevel="2">
      <c r="A87" s="12" t="s">
        <v>157</v>
      </c>
      <c r="B87" s="13" t="s">
        <v>39</v>
      </c>
      <c r="C87" s="13" t="s">
        <v>7</v>
      </c>
      <c r="D87" s="8">
        <v>4133.2</v>
      </c>
      <c r="E87" s="8">
        <v>4179.2</v>
      </c>
      <c r="F87" s="40"/>
    </row>
    <row r="88" spans="1:6" ht="30" hidden="1" outlineLevel="3">
      <c r="A88" s="12" t="s">
        <v>148</v>
      </c>
      <c r="B88" s="13" t="s">
        <v>39</v>
      </c>
      <c r="C88" s="13" t="s">
        <v>8</v>
      </c>
      <c r="D88" s="8">
        <v>84</v>
      </c>
      <c r="E88" s="8">
        <v>84</v>
      </c>
    </row>
    <row r="89" spans="1:6" ht="30" hidden="1" outlineLevel="3">
      <c r="A89" s="12" t="s">
        <v>184</v>
      </c>
      <c r="B89" s="13" t="s">
        <v>40</v>
      </c>
      <c r="C89" s="13"/>
      <c r="D89" s="8">
        <f>D90</f>
        <v>7981.9</v>
      </c>
      <c r="E89" s="8">
        <f>E90</f>
        <v>7981.9</v>
      </c>
    </row>
    <row r="90" spans="1:6" ht="30" hidden="1" outlineLevel="2">
      <c r="A90" s="12" t="s">
        <v>149</v>
      </c>
      <c r="B90" s="13" t="s">
        <v>40</v>
      </c>
      <c r="C90" s="13" t="s">
        <v>3</v>
      </c>
      <c r="D90" s="8">
        <v>7981.9</v>
      </c>
      <c r="E90" s="8">
        <v>7981.9</v>
      </c>
    </row>
    <row r="91" spans="1:6" ht="30" outlineLevel="3">
      <c r="A91" s="12" t="s">
        <v>185</v>
      </c>
      <c r="B91" s="13" t="s">
        <v>41</v>
      </c>
      <c r="C91" s="13"/>
      <c r="D91" s="8">
        <f>D92</f>
        <v>550</v>
      </c>
      <c r="E91" s="8">
        <f>E92</f>
        <v>470</v>
      </c>
    </row>
    <row r="92" spans="1:6" s="5" customFormat="1" ht="30" outlineLevel="3">
      <c r="A92" s="12" t="s">
        <v>148</v>
      </c>
      <c r="B92" s="13" t="s">
        <v>41</v>
      </c>
      <c r="C92" s="13" t="s">
        <v>8</v>
      </c>
      <c r="D92" s="8">
        <v>550</v>
      </c>
      <c r="E92" s="8">
        <v>470</v>
      </c>
      <c r="F92" s="40"/>
    </row>
    <row r="93" spans="1:6" s="5" customFormat="1" ht="28.5" outlineLevel="2">
      <c r="A93" s="14" t="s">
        <v>360</v>
      </c>
      <c r="B93" s="15" t="s">
        <v>42</v>
      </c>
      <c r="C93" s="15"/>
      <c r="D93" s="11">
        <f>D94+D101+D116</f>
        <v>17588.900000000001</v>
      </c>
      <c r="E93" s="11">
        <f>E94+E101+E116</f>
        <v>19100</v>
      </c>
      <c r="F93" s="40"/>
    </row>
    <row r="94" spans="1:6" s="5" customFormat="1" ht="28.5" hidden="1" outlineLevel="3">
      <c r="A94" s="14" t="s">
        <v>186</v>
      </c>
      <c r="B94" s="15" t="s">
        <v>43</v>
      </c>
      <c r="C94" s="15"/>
      <c r="D94" s="11">
        <f>D95+D97+D99</f>
        <v>13565.9</v>
      </c>
      <c r="E94" s="11">
        <f>E95+E97+E99</f>
        <v>13565.9</v>
      </c>
      <c r="F94" s="40"/>
    </row>
    <row r="95" spans="1:6" ht="45" hidden="1" outlineLevel="2">
      <c r="A95" s="12" t="s">
        <v>187</v>
      </c>
      <c r="B95" s="13" t="s">
        <v>44</v>
      </c>
      <c r="C95" s="13"/>
      <c r="D95" s="8">
        <f>D96</f>
        <v>5</v>
      </c>
      <c r="E95" s="8">
        <f>E96</f>
        <v>5</v>
      </c>
    </row>
    <row r="96" spans="1:6" s="5" customFormat="1" ht="30" hidden="1" outlineLevel="3">
      <c r="A96" s="12" t="s">
        <v>148</v>
      </c>
      <c r="B96" s="13" t="s">
        <v>44</v>
      </c>
      <c r="C96" s="13" t="s">
        <v>8</v>
      </c>
      <c r="D96" s="8">
        <v>5</v>
      </c>
      <c r="E96" s="8">
        <v>5</v>
      </c>
      <c r="F96" s="40"/>
    </row>
    <row r="97" spans="1:6" s="5" customFormat="1" ht="90" hidden="1">
      <c r="A97" s="12" t="s">
        <v>188</v>
      </c>
      <c r="B97" s="13" t="s">
        <v>189</v>
      </c>
      <c r="C97" s="13"/>
      <c r="D97" s="8">
        <f>D98</f>
        <v>972.8</v>
      </c>
      <c r="E97" s="8">
        <f>E98</f>
        <v>972.8</v>
      </c>
      <c r="F97" s="40"/>
    </row>
    <row r="98" spans="1:6" s="5" customFormat="1" hidden="1" outlineLevel="1">
      <c r="A98" s="12" t="s">
        <v>165</v>
      </c>
      <c r="B98" s="13" t="s">
        <v>189</v>
      </c>
      <c r="C98" s="13" t="s">
        <v>21</v>
      </c>
      <c r="D98" s="8">
        <v>972.8</v>
      </c>
      <c r="E98" s="8">
        <v>972.8</v>
      </c>
      <c r="F98" s="40"/>
    </row>
    <row r="99" spans="1:6" s="5" customFormat="1" ht="30" hidden="1" outlineLevel="2">
      <c r="A99" s="12" t="s">
        <v>190</v>
      </c>
      <c r="B99" s="13" t="s">
        <v>191</v>
      </c>
      <c r="C99" s="13"/>
      <c r="D99" s="8">
        <f>D100</f>
        <v>12588.1</v>
      </c>
      <c r="E99" s="8">
        <f>E100</f>
        <v>12588.1</v>
      </c>
      <c r="F99" s="40"/>
    </row>
    <row r="100" spans="1:6" ht="30" hidden="1" outlineLevel="3">
      <c r="A100" s="12" t="s">
        <v>149</v>
      </c>
      <c r="B100" s="13" t="s">
        <v>191</v>
      </c>
      <c r="C100" s="13" t="s">
        <v>3</v>
      </c>
      <c r="D100" s="8">
        <v>12588.1</v>
      </c>
      <c r="E100" s="8">
        <v>12588.1</v>
      </c>
    </row>
    <row r="101" spans="1:6" ht="42.75" hidden="1" outlineLevel="2" collapsed="1">
      <c r="A101" s="14" t="s">
        <v>192</v>
      </c>
      <c r="B101" s="15" t="s">
        <v>45</v>
      </c>
      <c r="C101" s="15"/>
      <c r="D101" s="11">
        <f>D102+D104+D106+D108+D111+D114</f>
        <v>4003</v>
      </c>
      <c r="E101" s="11">
        <f>E102+E104+E106+E108+E111+E114</f>
        <v>4003</v>
      </c>
    </row>
    <row r="102" spans="1:6" ht="45" hidden="1" outlineLevel="3">
      <c r="A102" s="12" t="s">
        <v>193</v>
      </c>
      <c r="B102" s="13" t="s">
        <v>141</v>
      </c>
      <c r="C102" s="13"/>
      <c r="D102" s="8">
        <f>D103</f>
        <v>0</v>
      </c>
      <c r="E102" s="8">
        <f>E103</f>
        <v>0</v>
      </c>
    </row>
    <row r="103" spans="1:6" hidden="1" outlineLevel="2" collapsed="1">
      <c r="A103" s="12" t="s">
        <v>159</v>
      </c>
      <c r="B103" s="13" t="s">
        <v>141</v>
      </c>
      <c r="C103" s="13" t="s">
        <v>9</v>
      </c>
      <c r="D103" s="8"/>
      <c r="E103" s="8"/>
    </row>
    <row r="104" spans="1:6" s="5" customFormat="1" hidden="1" outlineLevel="3">
      <c r="A104" s="12" t="s">
        <v>194</v>
      </c>
      <c r="B104" s="13" t="s">
        <v>46</v>
      </c>
      <c r="C104" s="13"/>
      <c r="D104" s="8">
        <f>D105</f>
        <v>1213</v>
      </c>
      <c r="E104" s="8">
        <f>E105</f>
        <v>1213</v>
      </c>
      <c r="F104" s="40"/>
    </row>
    <row r="105" spans="1:6" s="5" customFormat="1" hidden="1" outlineLevel="2">
      <c r="A105" s="12" t="s">
        <v>165</v>
      </c>
      <c r="B105" s="13" t="s">
        <v>46</v>
      </c>
      <c r="C105" s="13" t="s">
        <v>21</v>
      </c>
      <c r="D105" s="8">
        <v>1213</v>
      </c>
      <c r="E105" s="8">
        <v>1213</v>
      </c>
      <c r="F105" s="40"/>
    </row>
    <row r="106" spans="1:6" hidden="1" outlineLevel="3">
      <c r="A106" s="12" t="s">
        <v>195</v>
      </c>
      <c r="B106" s="13" t="s">
        <v>47</v>
      </c>
      <c r="C106" s="13"/>
      <c r="D106" s="8">
        <f>D107</f>
        <v>2090</v>
      </c>
      <c r="E106" s="8">
        <f>E107</f>
        <v>2090</v>
      </c>
    </row>
    <row r="107" spans="1:6" hidden="1" outlineLevel="2">
      <c r="A107" s="12" t="s">
        <v>165</v>
      </c>
      <c r="B107" s="13" t="s">
        <v>47</v>
      </c>
      <c r="C107" s="13" t="s">
        <v>21</v>
      </c>
      <c r="D107" s="8">
        <v>2090</v>
      </c>
      <c r="E107" s="8">
        <v>2090</v>
      </c>
    </row>
    <row r="108" spans="1:6" ht="75" hidden="1" outlineLevel="3">
      <c r="A108" s="24" t="s">
        <v>303</v>
      </c>
      <c r="B108" s="16" t="s">
        <v>304</v>
      </c>
      <c r="C108" s="13"/>
      <c r="D108" s="8">
        <f>D109+D110</f>
        <v>0</v>
      </c>
      <c r="E108" s="8">
        <f>E109+E110</f>
        <v>0</v>
      </c>
    </row>
    <row r="109" spans="1:6" ht="30" hidden="1" outlineLevel="3">
      <c r="A109" s="12" t="s">
        <v>305</v>
      </c>
      <c r="B109" s="16" t="s">
        <v>304</v>
      </c>
      <c r="C109" s="13">
        <v>200</v>
      </c>
      <c r="D109" s="8">
        <v>0</v>
      </c>
      <c r="E109" s="8">
        <v>0</v>
      </c>
    </row>
    <row r="110" spans="1:6" ht="30" hidden="1" outlineLevel="3">
      <c r="A110" s="12" t="s">
        <v>306</v>
      </c>
      <c r="B110" s="16" t="s">
        <v>304</v>
      </c>
      <c r="C110" s="13">
        <v>600</v>
      </c>
      <c r="D110" s="8"/>
      <c r="E110" s="8"/>
    </row>
    <row r="111" spans="1:6" ht="45" hidden="1" outlineLevel="3">
      <c r="A111" s="12" t="s">
        <v>317</v>
      </c>
      <c r="B111" s="16" t="s">
        <v>318</v>
      </c>
      <c r="C111" s="13"/>
      <c r="D111" s="8">
        <f>D113+D112</f>
        <v>700</v>
      </c>
      <c r="E111" s="8">
        <f>E113+E112</f>
        <v>700</v>
      </c>
    </row>
    <row r="112" spans="1:6" ht="30" hidden="1" outlineLevel="3">
      <c r="A112" s="12" t="s">
        <v>305</v>
      </c>
      <c r="B112" s="16" t="s">
        <v>318</v>
      </c>
      <c r="C112" s="13">
        <v>200</v>
      </c>
      <c r="D112" s="8">
        <v>350</v>
      </c>
      <c r="E112" s="8">
        <v>350</v>
      </c>
    </row>
    <row r="113" spans="1:6" ht="30" hidden="1" outlineLevel="3">
      <c r="A113" s="12" t="s">
        <v>306</v>
      </c>
      <c r="B113" s="16" t="s">
        <v>318</v>
      </c>
      <c r="C113" s="13">
        <v>600</v>
      </c>
      <c r="D113" s="8">
        <v>350</v>
      </c>
      <c r="E113" s="8">
        <v>350</v>
      </c>
    </row>
    <row r="114" spans="1:6" ht="45" hidden="1" outlineLevel="3">
      <c r="A114" s="12" t="s">
        <v>319</v>
      </c>
      <c r="B114" s="16" t="s">
        <v>320</v>
      </c>
      <c r="C114" s="13"/>
      <c r="D114" s="8">
        <f>D115</f>
        <v>0</v>
      </c>
      <c r="E114" s="8">
        <f>E115</f>
        <v>0</v>
      </c>
    </row>
    <row r="115" spans="1:6" ht="30" hidden="1" outlineLevel="3">
      <c r="A115" s="12" t="s">
        <v>306</v>
      </c>
      <c r="B115" s="16" t="s">
        <v>320</v>
      </c>
      <c r="C115" s="13">
        <v>600</v>
      </c>
      <c r="D115" s="8">
        <v>0</v>
      </c>
      <c r="E115" s="8">
        <v>0</v>
      </c>
    </row>
    <row r="116" spans="1:6" ht="42.75" outlineLevel="3">
      <c r="A116" s="14" t="s">
        <v>335</v>
      </c>
      <c r="B116" s="36" t="s">
        <v>336</v>
      </c>
      <c r="C116" s="15"/>
      <c r="D116" s="11">
        <f>D117</f>
        <v>20</v>
      </c>
      <c r="E116" s="11">
        <f>E117</f>
        <v>1531.1</v>
      </c>
    </row>
    <row r="117" spans="1:6" ht="30" outlineLevel="3">
      <c r="A117" s="12" t="s">
        <v>337</v>
      </c>
      <c r="B117" s="16" t="s">
        <v>338</v>
      </c>
      <c r="C117" s="13"/>
      <c r="D117" s="8">
        <f>D118</f>
        <v>20</v>
      </c>
      <c r="E117" s="8">
        <f>E118</f>
        <v>1531.1</v>
      </c>
    </row>
    <row r="118" spans="1:6" outlineLevel="3">
      <c r="A118" s="12" t="s">
        <v>165</v>
      </c>
      <c r="B118" s="16" t="s">
        <v>338</v>
      </c>
      <c r="C118" s="13">
        <v>300</v>
      </c>
      <c r="D118" s="8">
        <v>20</v>
      </c>
      <c r="E118" s="8">
        <v>1531.1</v>
      </c>
    </row>
    <row r="119" spans="1:6" s="5" customFormat="1" ht="28.5" hidden="1" outlineLevel="3">
      <c r="A119" s="14" t="s">
        <v>346</v>
      </c>
      <c r="B119" s="15" t="s">
        <v>130</v>
      </c>
      <c r="C119" s="15"/>
      <c r="D119" s="11">
        <f>D120+D123</f>
        <v>100</v>
      </c>
      <c r="E119" s="11">
        <f>E120+E123</f>
        <v>100</v>
      </c>
      <c r="F119" s="40"/>
    </row>
    <row r="120" spans="1:6" s="5" customFormat="1" ht="28.5" hidden="1" outlineLevel="3">
      <c r="A120" s="14" t="s">
        <v>196</v>
      </c>
      <c r="B120" s="15" t="s">
        <v>131</v>
      </c>
      <c r="C120" s="15"/>
      <c r="D120" s="11">
        <f>D121</f>
        <v>100</v>
      </c>
      <c r="E120" s="11">
        <f>E121</f>
        <v>100</v>
      </c>
      <c r="F120" s="40"/>
    </row>
    <row r="121" spans="1:6" s="5" customFormat="1" ht="30" hidden="1" outlineLevel="1">
      <c r="A121" s="12" t="s">
        <v>197</v>
      </c>
      <c r="B121" s="13" t="s">
        <v>132</v>
      </c>
      <c r="C121" s="13"/>
      <c r="D121" s="8">
        <f>D122</f>
        <v>100</v>
      </c>
      <c r="E121" s="8">
        <f>E122</f>
        <v>100</v>
      </c>
      <c r="F121" s="40"/>
    </row>
    <row r="122" spans="1:6" s="5" customFormat="1" ht="30" hidden="1" outlineLevel="2">
      <c r="A122" s="12" t="s">
        <v>148</v>
      </c>
      <c r="B122" s="13" t="s">
        <v>132</v>
      </c>
      <c r="C122" s="13" t="s">
        <v>8</v>
      </c>
      <c r="D122" s="8">
        <v>100</v>
      </c>
      <c r="E122" s="8">
        <v>100</v>
      </c>
      <c r="F122" s="40"/>
    </row>
    <row r="123" spans="1:6" s="5" customFormat="1" ht="28.5" hidden="1" outlineLevel="3">
      <c r="A123" s="14" t="s">
        <v>198</v>
      </c>
      <c r="B123" s="15" t="s">
        <v>133</v>
      </c>
      <c r="C123" s="15"/>
      <c r="D123" s="11">
        <f>D124</f>
        <v>0</v>
      </c>
      <c r="E123" s="11">
        <f>E124</f>
        <v>0</v>
      </c>
      <c r="F123" s="40"/>
    </row>
    <row r="124" spans="1:6" hidden="1" outlineLevel="2">
      <c r="A124" s="12" t="s">
        <v>199</v>
      </c>
      <c r="B124" s="13" t="s">
        <v>134</v>
      </c>
      <c r="C124" s="13"/>
      <c r="D124" s="8">
        <f>D125</f>
        <v>0</v>
      </c>
      <c r="E124" s="8">
        <f>E125</f>
        <v>0</v>
      </c>
    </row>
    <row r="125" spans="1:6" ht="30" hidden="1" outlineLevel="3">
      <c r="A125" s="12" t="s">
        <v>148</v>
      </c>
      <c r="B125" s="13" t="s">
        <v>134</v>
      </c>
      <c r="C125" s="13" t="s">
        <v>8</v>
      </c>
      <c r="D125" s="8"/>
      <c r="E125" s="8"/>
    </row>
    <row r="126" spans="1:6" s="5" customFormat="1" ht="57" hidden="1" outlineLevel="3">
      <c r="A126" s="14" t="s">
        <v>347</v>
      </c>
      <c r="B126" s="15" t="s">
        <v>48</v>
      </c>
      <c r="C126" s="15"/>
      <c r="D126" s="11">
        <f>D127+D134+D139</f>
        <v>7691</v>
      </c>
      <c r="E126" s="11">
        <f>E127+E134+E139</f>
        <v>7691</v>
      </c>
      <c r="F126" s="40"/>
    </row>
    <row r="127" spans="1:6" s="5" customFormat="1" ht="28.5" hidden="1" outlineLevel="3">
      <c r="A127" s="14" t="s">
        <v>200</v>
      </c>
      <c r="B127" s="15" t="s">
        <v>49</v>
      </c>
      <c r="C127" s="15"/>
      <c r="D127" s="11">
        <f>D128+D130+D132</f>
        <v>6863.9</v>
      </c>
      <c r="E127" s="11">
        <f>E128+E130+E132</f>
        <v>6863.9</v>
      </c>
      <c r="F127" s="40"/>
    </row>
    <row r="128" spans="1:6" ht="45" hidden="1" outlineLevel="3">
      <c r="A128" s="12" t="s">
        <v>201</v>
      </c>
      <c r="B128" s="13" t="s">
        <v>142</v>
      </c>
      <c r="C128" s="13"/>
      <c r="D128" s="8">
        <f>D129</f>
        <v>88.4</v>
      </c>
      <c r="E128" s="8">
        <f>E129</f>
        <v>88.4</v>
      </c>
    </row>
    <row r="129" spans="1:6" ht="30" hidden="1" outlineLevel="3">
      <c r="A129" s="12" t="s">
        <v>149</v>
      </c>
      <c r="B129" s="13" t="s">
        <v>142</v>
      </c>
      <c r="C129" s="13" t="s">
        <v>3</v>
      </c>
      <c r="D129" s="8">
        <v>88.4</v>
      </c>
      <c r="E129" s="8">
        <v>88.4</v>
      </c>
    </row>
    <row r="130" spans="1:6" s="5" customFormat="1" ht="30" hidden="1" outlineLevel="3">
      <c r="A130" s="12" t="s">
        <v>202</v>
      </c>
      <c r="B130" s="13" t="s">
        <v>50</v>
      </c>
      <c r="C130" s="13"/>
      <c r="D130" s="8">
        <f>D131</f>
        <v>112</v>
      </c>
      <c r="E130" s="8">
        <f>E131</f>
        <v>112</v>
      </c>
      <c r="F130" s="40"/>
    </row>
    <row r="131" spans="1:6" ht="30" hidden="1" outlineLevel="3">
      <c r="A131" s="12" t="s">
        <v>149</v>
      </c>
      <c r="B131" s="13" t="s">
        <v>50</v>
      </c>
      <c r="C131" s="13" t="s">
        <v>3</v>
      </c>
      <c r="D131" s="8">
        <v>112</v>
      </c>
      <c r="E131" s="8">
        <v>112</v>
      </c>
    </row>
    <row r="132" spans="1:6" hidden="1" outlineLevel="3">
      <c r="A132" s="12" t="s">
        <v>203</v>
      </c>
      <c r="B132" s="13" t="s">
        <v>51</v>
      </c>
      <c r="C132" s="13"/>
      <c r="D132" s="8">
        <f>D133</f>
        <v>6663.5</v>
      </c>
      <c r="E132" s="8">
        <f>E133</f>
        <v>6663.5</v>
      </c>
    </row>
    <row r="133" spans="1:6" s="5" customFormat="1" ht="30" hidden="1" outlineLevel="2">
      <c r="A133" s="12" t="s">
        <v>149</v>
      </c>
      <c r="B133" s="13" t="s">
        <v>51</v>
      </c>
      <c r="C133" s="13" t="s">
        <v>3</v>
      </c>
      <c r="D133" s="8">
        <v>6663.5</v>
      </c>
      <c r="E133" s="8">
        <v>6663.5</v>
      </c>
      <c r="F133" s="40"/>
    </row>
    <row r="134" spans="1:6" s="5" customFormat="1" ht="14.25" hidden="1" outlineLevel="3">
      <c r="A134" s="14" t="s">
        <v>204</v>
      </c>
      <c r="B134" s="15" t="s">
        <v>52</v>
      </c>
      <c r="C134" s="15"/>
      <c r="D134" s="11">
        <f>D135+D137</f>
        <v>61</v>
      </c>
      <c r="E134" s="11">
        <f>E135+E137</f>
        <v>61</v>
      </c>
      <c r="F134" s="40"/>
    </row>
    <row r="135" spans="1:6" s="5" customFormat="1" ht="90" hidden="1" outlineLevel="1">
      <c r="A135" s="12" t="s">
        <v>205</v>
      </c>
      <c r="B135" s="13" t="s">
        <v>53</v>
      </c>
      <c r="C135" s="13"/>
      <c r="D135" s="8">
        <f>D136</f>
        <v>11</v>
      </c>
      <c r="E135" s="8">
        <f>E136</f>
        <v>11</v>
      </c>
      <c r="F135" s="40"/>
    </row>
    <row r="136" spans="1:6" s="5" customFormat="1" ht="30" hidden="1" outlineLevel="2">
      <c r="A136" s="12" t="s">
        <v>149</v>
      </c>
      <c r="B136" s="13" t="s">
        <v>53</v>
      </c>
      <c r="C136" s="13" t="s">
        <v>3</v>
      </c>
      <c r="D136" s="8">
        <v>11</v>
      </c>
      <c r="E136" s="8">
        <v>11</v>
      </c>
      <c r="F136" s="40"/>
    </row>
    <row r="137" spans="1:6" s="5" customFormat="1" ht="60" hidden="1" outlineLevel="2">
      <c r="A137" s="25" t="s">
        <v>297</v>
      </c>
      <c r="B137" s="16" t="s">
        <v>296</v>
      </c>
      <c r="C137" s="13"/>
      <c r="D137" s="8">
        <f>D138</f>
        <v>50</v>
      </c>
      <c r="E137" s="8">
        <f>E138</f>
        <v>50</v>
      </c>
      <c r="F137" s="40"/>
    </row>
    <row r="138" spans="1:6" s="5" customFormat="1" ht="45" hidden="1" outlineLevel="2">
      <c r="A138" s="12" t="s">
        <v>298</v>
      </c>
      <c r="B138" s="16" t="s">
        <v>296</v>
      </c>
      <c r="C138" s="13">
        <v>600</v>
      </c>
      <c r="D138" s="8">
        <v>50</v>
      </c>
      <c r="E138" s="8">
        <v>50</v>
      </c>
      <c r="F138" s="40"/>
    </row>
    <row r="139" spans="1:6" s="5" customFormat="1" ht="42.75" hidden="1" outlineLevel="3">
      <c r="A139" s="14" t="s">
        <v>206</v>
      </c>
      <c r="B139" s="15" t="s">
        <v>54</v>
      </c>
      <c r="C139" s="15"/>
      <c r="D139" s="11">
        <f>D140</f>
        <v>766.1</v>
      </c>
      <c r="E139" s="11">
        <f>E140</f>
        <v>766.1</v>
      </c>
      <c r="F139" s="40"/>
    </row>
    <row r="140" spans="1:6" s="5" customFormat="1" ht="30" hidden="1">
      <c r="A140" s="12" t="s">
        <v>207</v>
      </c>
      <c r="B140" s="13" t="s">
        <v>55</v>
      </c>
      <c r="C140" s="13"/>
      <c r="D140" s="8">
        <f>D141</f>
        <v>766.1</v>
      </c>
      <c r="E140" s="8">
        <f>E141</f>
        <v>766.1</v>
      </c>
      <c r="F140" s="40"/>
    </row>
    <row r="141" spans="1:6" s="5" customFormat="1" ht="30" hidden="1" outlineLevel="1">
      <c r="A141" s="12" t="s">
        <v>149</v>
      </c>
      <c r="B141" s="13" t="s">
        <v>55</v>
      </c>
      <c r="C141" s="13" t="s">
        <v>3</v>
      </c>
      <c r="D141" s="8">
        <v>766.1</v>
      </c>
      <c r="E141" s="8">
        <v>766.1</v>
      </c>
      <c r="F141" s="40"/>
    </row>
    <row r="142" spans="1:6" s="5" customFormat="1" ht="28.5" outlineLevel="2">
      <c r="A142" s="14" t="s">
        <v>348</v>
      </c>
      <c r="B142" s="15" t="s">
        <v>56</v>
      </c>
      <c r="C142" s="15"/>
      <c r="D142" s="11">
        <f>D146+D161+D176+D202+D215</f>
        <v>596905.79999999993</v>
      </c>
      <c r="E142" s="11">
        <f>E143+E146+E161+E176+E202+E215</f>
        <v>503057.10000000003</v>
      </c>
      <c r="F142" s="40"/>
    </row>
    <row r="143" spans="1:6" s="5" customFormat="1" ht="28.5" outlineLevel="2">
      <c r="A143" s="32" t="s">
        <v>374</v>
      </c>
      <c r="B143" s="36" t="s">
        <v>372</v>
      </c>
      <c r="C143" s="15"/>
      <c r="D143" s="11">
        <f t="shared" ref="D143:E144" si="0">D144</f>
        <v>0</v>
      </c>
      <c r="E143" s="11">
        <f t="shared" si="0"/>
        <v>600</v>
      </c>
      <c r="F143" s="40"/>
    </row>
    <row r="144" spans="1:6" s="5" customFormat="1" ht="30" outlineLevel="2">
      <c r="A144" s="34" t="s">
        <v>375</v>
      </c>
      <c r="B144" s="16" t="s">
        <v>373</v>
      </c>
      <c r="C144" s="13"/>
      <c r="D144" s="8">
        <f t="shared" si="0"/>
        <v>0</v>
      </c>
      <c r="E144" s="8">
        <f t="shared" si="0"/>
        <v>600</v>
      </c>
      <c r="F144" s="40"/>
    </row>
    <row r="145" spans="1:6" s="5" customFormat="1" ht="30" outlineLevel="2">
      <c r="A145" s="34" t="s">
        <v>376</v>
      </c>
      <c r="B145" s="16" t="s">
        <v>373</v>
      </c>
      <c r="C145" s="13">
        <v>200</v>
      </c>
      <c r="D145" s="8">
        <v>0</v>
      </c>
      <c r="E145" s="8">
        <v>600</v>
      </c>
      <c r="F145" s="40"/>
    </row>
    <row r="146" spans="1:6" s="5" customFormat="1" ht="28.5" outlineLevel="3">
      <c r="A146" s="14" t="s">
        <v>208</v>
      </c>
      <c r="B146" s="15" t="s">
        <v>57</v>
      </c>
      <c r="C146" s="15"/>
      <c r="D146" s="11">
        <f>D149+D152+D154+D157+D159+D147</f>
        <v>12097.3</v>
      </c>
      <c r="E146" s="11">
        <f>E149+E152+E154+E157+E159+E147</f>
        <v>12197.3</v>
      </c>
      <c r="F146" s="40"/>
    </row>
    <row r="147" spans="1:6" s="5" customFormat="1" ht="75" hidden="1" outlineLevel="3">
      <c r="A147" s="12" t="s">
        <v>300</v>
      </c>
      <c r="B147" s="16" t="s">
        <v>299</v>
      </c>
      <c r="C147" s="16"/>
      <c r="D147" s="8">
        <f>D148</f>
        <v>1190</v>
      </c>
      <c r="E147" s="8">
        <f>E148</f>
        <v>1190</v>
      </c>
      <c r="F147" s="40"/>
    </row>
    <row r="148" spans="1:6" s="5" customFormat="1" ht="30" hidden="1" outlineLevel="3">
      <c r="A148" s="12" t="s">
        <v>148</v>
      </c>
      <c r="B148" s="16" t="s">
        <v>299</v>
      </c>
      <c r="C148" s="16" t="s">
        <v>8</v>
      </c>
      <c r="D148" s="8">
        <v>1190</v>
      </c>
      <c r="E148" s="8">
        <v>1190</v>
      </c>
      <c r="F148" s="40"/>
    </row>
    <row r="149" spans="1:6" s="5" customFormat="1" ht="45" hidden="1" outlineLevel="1">
      <c r="A149" s="12" t="s">
        <v>209</v>
      </c>
      <c r="B149" s="13" t="s">
        <v>58</v>
      </c>
      <c r="C149" s="13"/>
      <c r="D149" s="8">
        <f>D150+D151</f>
        <v>4880</v>
      </c>
      <c r="E149" s="8">
        <f>E150+E151</f>
        <v>4880</v>
      </c>
      <c r="F149" s="40"/>
    </row>
    <row r="150" spans="1:6" s="5" customFormat="1" ht="30" hidden="1" outlineLevel="2">
      <c r="A150" s="12" t="s">
        <v>148</v>
      </c>
      <c r="B150" s="13" t="s">
        <v>58</v>
      </c>
      <c r="C150" s="13" t="s">
        <v>8</v>
      </c>
      <c r="D150" s="8">
        <v>4380</v>
      </c>
      <c r="E150" s="8">
        <v>4380</v>
      </c>
      <c r="F150" s="40"/>
    </row>
    <row r="151" spans="1:6" s="5" customFormat="1" hidden="1" outlineLevel="3">
      <c r="A151" s="12" t="s">
        <v>159</v>
      </c>
      <c r="B151" s="13" t="s">
        <v>58</v>
      </c>
      <c r="C151" s="13" t="s">
        <v>9</v>
      </c>
      <c r="D151" s="8">
        <v>500</v>
      </c>
      <c r="E151" s="8">
        <v>500</v>
      </c>
      <c r="F151" s="40"/>
    </row>
    <row r="152" spans="1:6" s="5" customFormat="1" ht="30" collapsed="1">
      <c r="A152" s="12" t="s">
        <v>210</v>
      </c>
      <c r="B152" s="13" t="s">
        <v>59</v>
      </c>
      <c r="C152" s="13"/>
      <c r="D152" s="8">
        <f>D153</f>
        <v>4550</v>
      </c>
      <c r="E152" s="8">
        <f>E153</f>
        <v>4650</v>
      </c>
      <c r="F152" s="40"/>
    </row>
    <row r="153" spans="1:6" s="5" customFormat="1" ht="30" outlineLevel="1">
      <c r="A153" s="12" t="s">
        <v>148</v>
      </c>
      <c r="B153" s="13" t="s">
        <v>59</v>
      </c>
      <c r="C153" s="13" t="s">
        <v>8</v>
      </c>
      <c r="D153" s="8">
        <v>4550</v>
      </c>
      <c r="E153" s="8">
        <v>4650</v>
      </c>
      <c r="F153" s="40"/>
    </row>
    <row r="154" spans="1:6" s="5" customFormat="1" hidden="1" outlineLevel="2">
      <c r="A154" s="12" t="s">
        <v>211</v>
      </c>
      <c r="B154" s="13" t="s">
        <v>212</v>
      </c>
      <c r="C154" s="13"/>
      <c r="D154" s="8">
        <f>D155+D156</f>
        <v>1037.3</v>
      </c>
      <c r="E154" s="8">
        <f>E155+E156</f>
        <v>1037.3</v>
      </c>
      <c r="F154" s="40"/>
    </row>
    <row r="155" spans="1:6" ht="60" hidden="1" outlineLevel="3">
      <c r="A155" s="12" t="s">
        <v>157</v>
      </c>
      <c r="B155" s="13" t="s">
        <v>212</v>
      </c>
      <c r="C155" s="13" t="s">
        <v>7</v>
      </c>
      <c r="D155" s="8">
        <v>1037.3</v>
      </c>
      <c r="E155" s="8">
        <v>1037.3</v>
      </c>
    </row>
    <row r="156" spans="1:6" s="5" customFormat="1" ht="30" hidden="1" outlineLevel="2">
      <c r="A156" s="12" t="s">
        <v>148</v>
      </c>
      <c r="B156" s="13" t="s">
        <v>212</v>
      </c>
      <c r="C156" s="13" t="s">
        <v>8</v>
      </c>
      <c r="D156" s="8"/>
      <c r="E156" s="8"/>
      <c r="F156" s="40"/>
    </row>
    <row r="157" spans="1:6" s="5" customFormat="1" ht="60" hidden="1" outlineLevel="3">
      <c r="A157" s="12" t="s">
        <v>213</v>
      </c>
      <c r="B157" s="13" t="s">
        <v>60</v>
      </c>
      <c r="C157" s="13"/>
      <c r="D157" s="8">
        <f>D158</f>
        <v>40</v>
      </c>
      <c r="E157" s="8">
        <f>E158</f>
        <v>40</v>
      </c>
      <c r="F157" s="40"/>
    </row>
    <row r="158" spans="1:6" s="5" customFormat="1" ht="30" hidden="1" outlineLevel="1">
      <c r="A158" s="12" t="s">
        <v>148</v>
      </c>
      <c r="B158" s="13" t="s">
        <v>60</v>
      </c>
      <c r="C158" s="13" t="s">
        <v>8</v>
      </c>
      <c r="D158" s="8">
        <v>40</v>
      </c>
      <c r="E158" s="8">
        <v>40</v>
      </c>
      <c r="F158" s="40"/>
    </row>
    <row r="159" spans="1:6" s="5" customFormat="1" ht="45" hidden="1" outlineLevel="2">
      <c r="A159" s="12" t="s">
        <v>214</v>
      </c>
      <c r="B159" s="13" t="s">
        <v>61</v>
      </c>
      <c r="C159" s="13"/>
      <c r="D159" s="8">
        <f>D160</f>
        <v>400</v>
      </c>
      <c r="E159" s="8">
        <f>E160</f>
        <v>400</v>
      </c>
      <c r="F159" s="40"/>
    </row>
    <row r="160" spans="1:6" s="5" customFormat="1" ht="30" hidden="1" outlineLevel="3">
      <c r="A160" s="12" t="s">
        <v>148</v>
      </c>
      <c r="B160" s="13" t="s">
        <v>61</v>
      </c>
      <c r="C160" s="13" t="s">
        <v>8</v>
      </c>
      <c r="D160" s="8">
        <v>400</v>
      </c>
      <c r="E160" s="8">
        <v>400</v>
      </c>
      <c r="F160" s="40"/>
    </row>
    <row r="161" spans="1:6" s="5" customFormat="1" ht="28.5" outlineLevel="1" collapsed="1">
      <c r="A161" s="14" t="s">
        <v>215</v>
      </c>
      <c r="B161" s="15" t="s">
        <v>63</v>
      </c>
      <c r="C161" s="15"/>
      <c r="D161" s="11">
        <f>D166+D169+D172+D174+D162+D164</f>
        <v>239701</v>
      </c>
      <c r="E161" s="11">
        <f>E166+E169+E172+E174+E162+E164</f>
        <v>202707.7</v>
      </c>
      <c r="F161" s="40"/>
    </row>
    <row r="162" spans="1:6" s="5" customFormat="1" outlineLevel="1">
      <c r="A162" s="12" t="s">
        <v>339</v>
      </c>
      <c r="B162" s="16" t="s">
        <v>340</v>
      </c>
      <c r="C162" s="13"/>
      <c r="D162" s="8">
        <f>D163</f>
        <v>11502</v>
      </c>
      <c r="E162" s="8">
        <f>E163</f>
        <v>11502.5</v>
      </c>
      <c r="F162" s="40"/>
    </row>
    <row r="163" spans="1:6" s="5" customFormat="1" ht="30" outlineLevel="1">
      <c r="A163" s="12" t="s">
        <v>148</v>
      </c>
      <c r="B163" s="16" t="s">
        <v>340</v>
      </c>
      <c r="C163" s="13">
        <v>200</v>
      </c>
      <c r="D163" s="8">
        <v>11502</v>
      </c>
      <c r="E163" s="8">
        <v>11502.5</v>
      </c>
      <c r="F163" s="40"/>
    </row>
    <row r="164" spans="1:6" s="5" customFormat="1" outlineLevel="1">
      <c r="A164" s="12" t="s">
        <v>341</v>
      </c>
      <c r="B164" s="16" t="s">
        <v>342</v>
      </c>
      <c r="C164" s="13"/>
      <c r="D164" s="8">
        <f>D165</f>
        <v>215000</v>
      </c>
      <c r="E164" s="8">
        <f>E165</f>
        <v>179006.2</v>
      </c>
      <c r="F164" s="40"/>
    </row>
    <row r="165" spans="1:6" s="5" customFormat="1" ht="30" outlineLevel="1">
      <c r="A165" s="12" t="s">
        <v>220</v>
      </c>
      <c r="B165" s="16" t="s">
        <v>342</v>
      </c>
      <c r="C165" s="13">
        <v>400</v>
      </c>
      <c r="D165" s="8">
        <v>215000</v>
      </c>
      <c r="E165" s="8">
        <v>179006.2</v>
      </c>
      <c r="F165" s="40"/>
    </row>
    <row r="166" spans="1:6" s="5" customFormat="1" outlineLevel="2">
      <c r="A166" s="12" t="s">
        <v>216</v>
      </c>
      <c r="B166" s="13" t="s">
        <v>64</v>
      </c>
      <c r="C166" s="13"/>
      <c r="D166" s="8">
        <f>D167+D168</f>
        <v>2000</v>
      </c>
      <c r="E166" s="8">
        <f>E167+E168</f>
        <v>1000</v>
      </c>
      <c r="F166" s="40"/>
    </row>
    <row r="167" spans="1:6" s="5" customFormat="1" ht="30" hidden="1" outlineLevel="3">
      <c r="A167" s="12" t="s">
        <v>148</v>
      </c>
      <c r="B167" s="13" t="s">
        <v>64</v>
      </c>
      <c r="C167" s="13" t="s">
        <v>8</v>
      </c>
      <c r="D167" s="8">
        <v>1000</v>
      </c>
      <c r="E167" s="8">
        <v>1000</v>
      </c>
      <c r="F167" s="40"/>
    </row>
    <row r="168" spans="1:6" s="5" customFormat="1" ht="30" outlineLevel="3">
      <c r="A168" s="12" t="s">
        <v>220</v>
      </c>
      <c r="B168" s="13" t="s">
        <v>64</v>
      </c>
      <c r="C168" s="13">
        <v>400</v>
      </c>
      <c r="D168" s="8">
        <v>1000</v>
      </c>
      <c r="E168" s="8">
        <v>0</v>
      </c>
      <c r="F168" s="40"/>
    </row>
    <row r="169" spans="1:6" s="5" customFormat="1" ht="30" hidden="1">
      <c r="A169" s="12" t="s">
        <v>217</v>
      </c>
      <c r="B169" s="13" t="s">
        <v>65</v>
      </c>
      <c r="C169" s="13"/>
      <c r="D169" s="8">
        <f>D170+D171</f>
        <v>11199</v>
      </c>
      <c r="E169" s="8">
        <f>E170+E171</f>
        <v>11199</v>
      </c>
      <c r="F169" s="40"/>
    </row>
    <row r="170" spans="1:6" s="5" customFormat="1" ht="30" hidden="1" outlineLevel="1">
      <c r="A170" s="12" t="s">
        <v>148</v>
      </c>
      <c r="B170" s="13" t="s">
        <v>65</v>
      </c>
      <c r="C170" s="13" t="s">
        <v>8</v>
      </c>
      <c r="D170" s="8">
        <v>11199</v>
      </c>
      <c r="E170" s="8">
        <v>11199</v>
      </c>
      <c r="F170" s="40"/>
    </row>
    <row r="171" spans="1:6" s="5" customFormat="1" ht="30" hidden="1" outlineLevel="1">
      <c r="A171" s="12" t="s">
        <v>220</v>
      </c>
      <c r="B171" s="13" t="s">
        <v>65</v>
      </c>
      <c r="C171" s="13">
        <v>400</v>
      </c>
      <c r="D171" s="8">
        <v>0</v>
      </c>
      <c r="E171" s="8">
        <v>0</v>
      </c>
      <c r="F171" s="40"/>
    </row>
    <row r="172" spans="1:6" s="5" customFormat="1" ht="30" hidden="1" outlineLevel="2">
      <c r="A172" s="12" t="s">
        <v>218</v>
      </c>
      <c r="B172" s="13" t="s">
        <v>219</v>
      </c>
      <c r="C172" s="13"/>
      <c r="D172" s="8">
        <f>D173</f>
        <v>0</v>
      </c>
      <c r="E172" s="8">
        <f>E173</f>
        <v>0</v>
      </c>
      <c r="F172" s="40"/>
    </row>
    <row r="173" spans="1:6" ht="30" hidden="1" outlineLevel="3">
      <c r="A173" s="12" t="s">
        <v>220</v>
      </c>
      <c r="B173" s="13" t="s">
        <v>219</v>
      </c>
      <c r="C173" s="13" t="s">
        <v>62</v>
      </c>
      <c r="D173" s="8">
        <v>0</v>
      </c>
      <c r="E173" s="8">
        <v>0</v>
      </c>
    </row>
    <row r="174" spans="1:6" ht="45" hidden="1" outlineLevel="2">
      <c r="A174" s="12" t="s">
        <v>221</v>
      </c>
      <c r="B174" s="13" t="s">
        <v>66</v>
      </c>
      <c r="C174" s="13"/>
      <c r="D174" s="8">
        <f>D175</f>
        <v>0</v>
      </c>
      <c r="E174" s="8">
        <f>E175</f>
        <v>0</v>
      </c>
    </row>
    <row r="175" spans="1:6" ht="30" hidden="1" outlineLevel="3">
      <c r="A175" s="12" t="s">
        <v>220</v>
      </c>
      <c r="B175" s="13" t="s">
        <v>66</v>
      </c>
      <c r="C175" s="13" t="s">
        <v>62</v>
      </c>
      <c r="D175" s="8">
        <v>0</v>
      </c>
      <c r="E175" s="8">
        <v>0</v>
      </c>
    </row>
    <row r="176" spans="1:6" ht="28.5" outlineLevel="2" collapsed="1">
      <c r="A176" s="14" t="s">
        <v>222</v>
      </c>
      <c r="B176" s="15" t="s">
        <v>67</v>
      </c>
      <c r="C176" s="15"/>
      <c r="D176" s="11">
        <f>D177+D179+D181+D183+D185+D187+D189+D191+D195+D198+D200+D193</f>
        <v>53517.8</v>
      </c>
      <c r="E176" s="11">
        <f>E177+E179+E181+E183+E185+E187+E189+E191+E195+E198+E200+E193</f>
        <v>55187.4</v>
      </c>
    </row>
    <row r="177" spans="1:6" ht="45" outlineLevel="3">
      <c r="A177" s="12" t="s">
        <v>223</v>
      </c>
      <c r="B177" s="13" t="s">
        <v>68</v>
      </c>
      <c r="C177" s="13"/>
      <c r="D177" s="8">
        <f>D178</f>
        <v>17207</v>
      </c>
      <c r="E177" s="8">
        <f>E178</f>
        <v>12105.6</v>
      </c>
    </row>
    <row r="178" spans="1:6" s="5" customFormat="1" ht="30" outlineLevel="3">
      <c r="A178" s="12" t="s">
        <v>148</v>
      </c>
      <c r="B178" s="13" t="s">
        <v>68</v>
      </c>
      <c r="C178" s="13" t="s">
        <v>8</v>
      </c>
      <c r="D178" s="8">
        <v>17207</v>
      </c>
      <c r="E178" s="8">
        <v>12105.6</v>
      </c>
      <c r="F178" s="40"/>
    </row>
    <row r="179" spans="1:6" ht="60" hidden="1" outlineLevel="2">
      <c r="A179" s="12" t="s">
        <v>224</v>
      </c>
      <c r="B179" s="13" t="s">
        <v>69</v>
      </c>
      <c r="C179" s="13"/>
      <c r="D179" s="8">
        <f>D180</f>
        <v>3000</v>
      </c>
      <c r="E179" s="8">
        <f>E180</f>
        <v>3000</v>
      </c>
    </row>
    <row r="180" spans="1:6" ht="30" hidden="1" outlineLevel="3">
      <c r="A180" s="12" t="s">
        <v>148</v>
      </c>
      <c r="B180" s="13" t="s">
        <v>69</v>
      </c>
      <c r="C180" s="13" t="s">
        <v>8</v>
      </c>
      <c r="D180" s="8">
        <v>3000</v>
      </c>
      <c r="E180" s="8">
        <v>3000</v>
      </c>
    </row>
    <row r="181" spans="1:6" ht="30" hidden="1" outlineLevel="2">
      <c r="A181" s="12" t="s">
        <v>225</v>
      </c>
      <c r="B181" s="13" t="s">
        <v>70</v>
      </c>
      <c r="C181" s="13"/>
      <c r="D181" s="8">
        <f>D182</f>
        <v>2500</v>
      </c>
      <c r="E181" s="8">
        <f>E182</f>
        <v>2500</v>
      </c>
    </row>
    <row r="182" spans="1:6" ht="30" hidden="1" outlineLevel="3">
      <c r="A182" s="12" t="s">
        <v>148</v>
      </c>
      <c r="B182" s="13" t="s">
        <v>70</v>
      </c>
      <c r="C182" s="13" t="s">
        <v>8</v>
      </c>
      <c r="D182" s="8">
        <v>2500</v>
      </c>
      <c r="E182" s="8">
        <v>2500</v>
      </c>
    </row>
    <row r="183" spans="1:6" outlineLevel="2" collapsed="1">
      <c r="A183" s="12" t="s">
        <v>226</v>
      </c>
      <c r="B183" s="13" t="s">
        <v>71</v>
      </c>
      <c r="C183" s="13"/>
      <c r="D183" s="8">
        <f>D184</f>
        <v>16000</v>
      </c>
      <c r="E183" s="8">
        <f>E184</f>
        <v>20036.5</v>
      </c>
    </row>
    <row r="184" spans="1:6" s="5" customFormat="1" ht="30" outlineLevel="3">
      <c r="A184" s="12" t="s">
        <v>148</v>
      </c>
      <c r="B184" s="13" t="s">
        <v>71</v>
      </c>
      <c r="C184" s="13" t="s">
        <v>8</v>
      </c>
      <c r="D184" s="8">
        <v>16000</v>
      </c>
      <c r="E184" s="8">
        <v>20036.5</v>
      </c>
      <c r="F184" s="40"/>
    </row>
    <row r="185" spans="1:6" s="5" customFormat="1" hidden="1" outlineLevel="1">
      <c r="A185" s="12" t="s">
        <v>227</v>
      </c>
      <c r="B185" s="13" t="s">
        <v>72</v>
      </c>
      <c r="C185" s="13"/>
      <c r="D185" s="8">
        <f>D186</f>
        <v>3700</v>
      </c>
      <c r="E185" s="8">
        <f>E186</f>
        <v>3700</v>
      </c>
      <c r="F185" s="40"/>
    </row>
    <row r="186" spans="1:6" s="5" customFormat="1" ht="30" hidden="1" outlineLevel="2">
      <c r="A186" s="12" t="s">
        <v>148</v>
      </c>
      <c r="B186" s="13" t="s">
        <v>72</v>
      </c>
      <c r="C186" s="13" t="s">
        <v>8</v>
      </c>
      <c r="D186" s="8">
        <v>3700</v>
      </c>
      <c r="E186" s="8">
        <v>3700</v>
      </c>
      <c r="F186" s="40"/>
    </row>
    <row r="187" spans="1:6" ht="30" hidden="1" outlineLevel="3">
      <c r="A187" s="12" t="s">
        <v>309</v>
      </c>
      <c r="B187" s="13" t="s">
        <v>73</v>
      </c>
      <c r="C187" s="13"/>
      <c r="D187" s="8">
        <f>D188</f>
        <v>0</v>
      </c>
      <c r="E187" s="8">
        <f>E188</f>
        <v>0</v>
      </c>
    </row>
    <row r="188" spans="1:6" ht="30" hidden="1" outlineLevel="2">
      <c r="A188" s="12" t="s">
        <v>148</v>
      </c>
      <c r="B188" s="13" t="s">
        <v>73</v>
      </c>
      <c r="C188" s="13" t="s">
        <v>8</v>
      </c>
      <c r="D188" s="8"/>
      <c r="E188" s="8"/>
    </row>
    <row r="189" spans="1:6" s="5" customFormat="1" ht="30" hidden="1" outlineLevel="3">
      <c r="A189" s="12" t="s">
        <v>228</v>
      </c>
      <c r="B189" s="13" t="s">
        <v>74</v>
      </c>
      <c r="C189" s="13"/>
      <c r="D189" s="8">
        <f>D190</f>
        <v>1500</v>
      </c>
      <c r="E189" s="8">
        <f>E190</f>
        <v>1500</v>
      </c>
      <c r="F189" s="40"/>
    </row>
    <row r="190" spans="1:6" ht="30" hidden="1" outlineLevel="2">
      <c r="A190" s="12" t="s">
        <v>148</v>
      </c>
      <c r="B190" s="13" t="s">
        <v>74</v>
      </c>
      <c r="C190" s="13" t="s">
        <v>8</v>
      </c>
      <c r="D190" s="8">
        <v>1500</v>
      </c>
      <c r="E190" s="8">
        <v>1500</v>
      </c>
    </row>
    <row r="191" spans="1:6" ht="45" hidden="1" outlineLevel="3">
      <c r="A191" s="12" t="s">
        <v>229</v>
      </c>
      <c r="B191" s="13" t="s">
        <v>75</v>
      </c>
      <c r="C191" s="13"/>
      <c r="D191" s="8">
        <f>D192</f>
        <v>700</v>
      </c>
      <c r="E191" s="8">
        <f>E192</f>
        <v>700</v>
      </c>
    </row>
    <row r="192" spans="1:6" ht="30" hidden="1" outlineLevel="2">
      <c r="A192" s="12" t="s">
        <v>148</v>
      </c>
      <c r="B192" s="13" t="s">
        <v>75</v>
      </c>
      <c r="C192" s="13" t="s">
        <v>8</v>
      </c>
      <c r="D192" s="8">
        <v>700</v>
      </c>
      <c r="E192" s="8">
        <v>700</v>
      </c>
    </row>
    <row r="193" spans="1:6" hidden="1" outlineLevel="2">
      <c r="A193" s="12" t="s">
        <v>321</v>
      </c>
      <c r="B193" s="16" t="s">
        <v>322</v>
      </c>
      <c r="C193" s="13"/>
      <c r="D193" s="8">
        <f>D194</f>
        <v>1600</v>
      </c>
      <c r="E193" s="8">
        <f>E194</f>
        <v>1600</v>
      </c>
    </row>
    <row r="194" spans="1:6" ht="30" hidden="1" outlineLevel="2">
      <c r="A194" s="12" t="s">
        <v>148</v>
      </c>
      <c r="B194" s="16" t="s">
        <v>322</v>
      </c>
      <c r="C194" s="13">
        <v>200</v>
      </c>
      <c r="D194" s="8">
        <v>1600</v>
      </c>
      <c r="E194" s="8">
        <v>1600</v>
      </c>
    </row>
    <row r="195" spans="1:6" s="5" customFormat="1" ht="60" hidden="1" outlineLevel="3">
      <c r="A195" s="12" t="s">
        <v>277</v>
      </c>
      <c r="B195" s="13" t="s">
        <v>230</v>
      </c>
      <c r="C195" s="13"/>
      <c r="D195" s="8">
        <f>D196+D197</f>
        <v>1660.8</v>
      </c>
      <c r="E195" s="8">
        <f>E196+E197</f>
        <v>1660.8</v>
      </c>
      <c r="F195" s="40"/>
    </row>
    <row r="196" spans="1:6" ht="30" hidden="1" outlineLevel="2">
      <c r="A196" s="12" t="s">
        <v>148</v>
      </c>
      <c r="B196" s="13" t="s">
        <v>230</v>
      </c>
      <c r="C196" s="13" t="s">
        <v>8</v>
      </c>
      <c r="D196" s="8">
        <v>1660.8</v>
      </c>
      <c r="E196" s="8">
        <v>1660.8</v>
      </c>
    </row>
    <row r="197" spans="1:6" ht="30" hidden="1" outlineLevel="2">
      <c r="A197" s="12" t="s">
        <v>220</v>
      </c>
      <c r="B197" s="13" t="s">
        <v>230</v>
      </c>
      <c r="C197" s="13">
        <v>400</v>
      </c>
      <c r="D197" s="8">
        <v>0</v>
      </c>
      <c r="E197" s="8">
        <v>0</v>
      </c>
    </row>
    <row r="198" spans="1:6" s="5" customFormat="1" hidden="1" outlineLevel="3">
      <c r="A198" s="12" t="s">
        <v>231</v>
      </c>
      <c r="B198" s="13" t="s">
        <v>76</v>
      </c>
      <c r="C198" s="13"/>
      <c r="D198" s="8">
        <f>D199</f>
        <v>150</v>
      </c>
      <c r="E198" s="8">
        <f>E199</f>
        <v>150</v>
      </c>
      <c r="F198" s="40"/>
    </row>
    <row r="199" spans="1:6" s="5" customFormat="1" ht="30" hidden="1" outlineLevel="1">
      <c r="A199" s="12" t="s">
        <v>148</v>
      </c>
      <c r="B199" s="13" t="s">
        <v>76</v>
      </c>
      <c r="C199" s="13" t="s">
        <v>8</v>
      </c>
      <c r="D199" s="8">
        <v>150</v>
      </c>
      <c r="E199" s="8">
        <v>150</v>
      </c>
      <c r="F199" s="40"/>
    </row>
    <row r="200" spans="1:6" s="5" customFormat="1" outlineLevel="1">
      <c r="A200" s="12" t="s">
        <v>311</v>
      </c>
      <c r="B200" s="16" t="s">
        <v>310</v>
      </c>
      <c r="C200" s="13"/>
      <c r="D200" s="8">
        <f>D201</f>
        <v>5500</v>
      </c>
      <c r="E200" s="8">
        <f>E201</f>
        <v>8234.5</v>
      </c>
      <c r="F200" s="40"/>
    </row>
    <row r="201" spans="1:6" s="5" customFormat="1" ht="30" outlineLevel="1">
      <c r="A201" s="12" t="s">
        <v>290</v>
      </c>
      <c r="B201" s="16" t="s">
        <v>310</v>
      </c>
      <c r="C201" s="13" t="s">
        <v>8</v>
      </c>
      <c r="D201" s="8">
        <v>5500</v>
      </c>
      <c r="E201" s="8">
        <v>8234.5</v>
      </c>
      <c r="F201" s="40"/>
    </row>
    <row r="202" spans="1:6" s="5" customFormat="1" ht="42.75" outlineLevel="2">
      <c r="A202" s="14" t="s">
        <v>232</v>
      </c>
      <c r="B202" s="15" t="s">
        <v>77</v>
      </c>
      <c r="C202" s="15"/>
      <c r="D202" s="11">
        <f>D205+D207+D209+D203+D211+D213</f>
        <v>284621.09999999998</v>
      </c>
      <c r="E202" s="11">
        <f>E205+E207+E209+E203+E211+E213</f>
        <v>225345.7</v>
      </c>
      <c r="F202" s="40"/>
    </row>
    <row r="203" spans="1:6" ht="45" outlineLevel="2">
      <c r="A203" s="12" t="s">
        <v>285</v>
      </c>
      <c r="B203" s="16" t="s">
        <v>284</v>
      </c>
      <c r="C203" s="13"/>
      <c r="D203" s="8">
        <f>D204</f>
        <v>50000</v>
      </c>
      <c r="E203" s="8">
        <f>E204</f>
        <v>0</v>
      </c>
    </row>
    <row r="204" spans="1:6" ht="30" outlineLevel="2">
      <c r="A204" s="12" t="s">
        <v>286</v>
      </c>
      <c r="B204" s="16" t="s">
        <v>284</v>
      </c>
      <c r="C204" s="13">
        <v>400</v>
      </c>
      <c r="D204" s="8">
        <v>50000</v>
      </c>
      <c r="E204" s="8">
        <v>0</v>
      </c>
    </row>
    <row r="205" spans="1:6" ht="45" outlineLevel="3">
      <c r="A205" s="12" t="s">
        <v>233</v>
      </c>
      <c r="B205" s="13" t="s">
        <v>78</v>
      </c>
      <c r="C205" s="13"/>
      <c r="D205" s="8">
        <f>D206</f>
        <v>48393</v>
      </c>
      <c r="E205" s="8">
        <f>E206</f>
        <v>35380.5</v>
      </c>
    </row>
    <row r="206" spans="1:6" ht="30" outlineLevel="2">
      <c r="A206" s="12" t="s">
        <v>148</v>
      </c>
      <c r="B206" s="13" t="s">
        <v>78</v>
      </c>
      <c r="C206" s="13" t="s">
        <v>8</v>
      </c>
      <c r="D206" s="8">
        <v>48393</v>
      </c>
      <c r="E206" s="8">
        <v>35380.5</v>
      </c>
    </row>
    <row r="207" spans="1:6" ht="45" hidden="1" outlineLevel="3">
      <c r="A207" s="12" t="s">
        <v>234</v>
      </c>
      <c r="B207" s="13" t="s">
        <v>79</v>
      </c>
      <c r="C207" s="13"/>
      <c r="D207" s="8">
        <f>D208</f>
        <v>56086</v>
      </c>
      <c r="E207" s="8">
        <f>E208</f>
        <v>56086</v>
      </c>
    </row>
    <row r="208" spans="1:6" ht="30" hidden="1" outlineLevel="2">
      <c r="A208" s="12" t="s">
        <v>148</v>
      </c>
      <c r="B208" s="13" t="s">
        <v>79</v>
      </c>
      <c r="C208" s="13" t="s">
        <v>8</v>
      </c>
      <c r="D208" s="8">
        <v>56086</v>
      </c>
      <c r="E208" s="8">
        <v>56086</v>
      </c>
    </row>
    <row r="209" spans="1:6" ht="45" outlineLevel="3">
      <c r="A209" s="12" t="s">
        <v>235</v>
      </c>
      <c r="B209" s="13" t="s">
        <v>80</v>
      </c>
      <c r="C209" s="13"/>
      <c r="D209" s="8">
        <f>D210</f>
        <v>4000</v>
      </c>
      <c r="E209" s="8">
        <f>E210</f>
        <v>7388.1</v>
      </c>
    </row>
    <row r="210" spans="1:6" ht="30" outlineLevel="2">
      <c r="A210" s="12" t="s">
        <v>148</v>
      </c>
      <c r="B210" s="13" t="s">
        <v>80</v>
      </c>
      <c r="C210" s="13" t="s">
        <v>8</v>
      </c>
      <c r="D210" s="8">
        <v>4000</v>
      </c>
      <c r="E210" s="8">
        <v>7388.1</v>
      </c>
    </row>
    <row r="211" spans="1:6" ht="30" outlineLevel="2">
      <c r="A211" s="12" t="s">
        <v>307</v>
      </c>
      <c r="B211" s="16" t="s">
        <v>308</v>
      </c>
      <c r="C211" s="13"/>
      <c r="D211" s="8">
        <f>D212</f>
        <v>19632.7</v>
      </c>
      <c r="E211" s="8">
        <f>E212</f>
        <v>21146.7</v>
      </c>
    </row>
    <row r="212" spans="1:6" ht="30" outlineLevel="2">
      <c r="A212" s="12" t="s">
        <v>148</v>
      </c>
      <c r="B212" s="16" t="s">
        <v>308</v>
      </c>
      <c r="C212" s="13">
        <v>200</v>
      </c>
      <c r="D212" s="8">
        <v>19632.7</v>
      </c>
      <c r="E212" s="8">
        <v>21146.7</v>
      </c>
    </row>
    <row r="213" spans="1:6" outlineLevel="2">
      <c r="A213" s="34" t="s">
        <v>323</v>
      </c>
      <c r="B213" s="35" t="s">
        <v>291</v>
      </c>
      <c r="C213" s="13"/>
      <c r="D213" s="8">
        <f>D214</f>
        <v>106509.4</v>
      </c>
      <c r="E213" s="8">
        <f>E214</f>
        <v>105344.4</v>
      </c>
    </row>
    <row r="214" spans="1:6" ht="30" outlineLevel="2">
      <c r="A214" s="34" t="s">
        <v>324</v>
      </c>
      <c r="B214" s="35" t="s">
        <v>291</v>
      </c>
      <c r="C214" s="13">
        <v>200</v>
      </c>
      <c r="D214" s="8">
        <v>106509.4</v>
      </c>
      <c r="E214" s="8">
        <v>105344.4</v>
      </c>
    </row>
    <row r="215" spans="1:6" s="5" customFormat="1" ht="28.5" outlineLevel="3">
      <c r="A215" s="14" t="s">
        <v>236</v>
      </c>
      <c r="B215" s="15" t="s">
        <v>81</v>
      </c>
      <c r="C215" s="15"/>
      <c r="D215" s="11">
        <f>D216</f>
        <v>6968.6</v>
      </c>
      <c r="E215" s="11">
        <f>E216</f>
        <v>7019</v>
      </c>
      <c r="F215" s="40"/>
    </row>
    <row r="216" spans="1:6" s="5" customFormat="1" ht="30" outlineLevel="2">
      <c r="A216" s="12" t="s">
        <v>237</v>
      </c>
      <c r="B216" s="13" t="s">
        <v>82</v>
      </c>
      <c r="C216" s="13"/>
      <c r="D216" s="8">
        <f>D217+D218</f>
        <v>6968.6</v>
      </c>
      <c r="E216" s="8">
        <f>E217+E218</f>
        <v>7019</v>
      </c>
      <c r="F216" s="40"/>
    </row>
    <row r="217" spans="1:6" ht="60" outlineLevel="3">
      <c r="A217" s="12" t="s">
        <v>157</v>
      </c>
      <c r="B217" s="13" t="s">
        <v>82</v>
      </c>
      <c r="C217" s="13" t="s">
        <v>7</v>
      </c>
      <c r="D217" s="8">
        <v>6712.3</v>
      </c>
      <c r="E217" s="8">
        <v>6768.7</v>
      </c>
    </row>
    <row r="218" spans="1:6" ht="30" outlineLevel="2">
      <c r="A218" s="12" t="s">
        <v>148</v>
      </c>
      <c r="B218" s="13" t="s">
        <v>82</v>
      </c>
      <c r="C218" s="13" t="s">
        <v>8</v>
      </c>
      <c r="D218" s="8">
        <v>256.3</v>
      </c>
      <c r="E218" s="8">
        <v>250.3</v>
      </c>
    </row>
    <row r="219" spans="1:6" ht="42.75" outlineLevel="3">
      <c r="A219" s="14" t="s">
        <v>362</v>
      </c>
      <c r="B219" s="15" t="s">
        <v>83</v>
      </c>
      <c r="C219" s="15"/>
      <c r="D219" s="11">
        <f>D220+D222+D224</f>
        <v>101.2</v>
      </c>
      <c r="E219" s="11">
        <f>E220+E222+E224</f>
        <v>51.2</v>
      </c>
    </row>
    <row r="220" spans="1:6" hidden="1" outlineLevel="2">
      <c r="A220" s="12" t="s">
        <v>238</v>
      </c>
      <c r="B220" s="13" t="s">
        <v>84</v>
      </c>
      <c r="C220" s="13"/>
      <c r="D220" s="8">
        <f>D221</f>
        <v>1.2</v>
      </c>
      <c r="E220" s="8">
        <f>E221</f>
        <v>1.2</v>
      </c>
    </row>
    <row r="221" spans="1:6" s="5" customFormat="1" ht="30" hidden="1" outlineLevel="3">
      <c r="A221" s="12" t="s">
        <v>148</v>
      </c>
      <c r="B221" s="13" t="s">
        <v>84</v>
      </c>
      <c r="C221" s="13" t="s">
        <v>8</v>
      </c>
      <c r="D221" s="8">
        <v>1.2</v>
      </c>
      <c r="E221" s="8">
        <v>1.2</v>
      </c>
      <c r="F221" s="40"/>
    </row>
    <row r="222" spans="1:6" ht="45" hidden="1" outlineLevel="2">
      <c r="A222" s="12" t="s">
        <v>239</v>
      </c>
      <c r="B222" s="13" t="s">
        <v>143</v>
      </c>
      <c r="C222" s="13"/>
      <c r="D222" s="8">
        <f>D223</f>
        <v>0</v>
      </c>
      <c r="E222" s="8">
        <f>E223</f>
        <v>0</v>
      </c>
    </row>
    <row r="223" spans="1:6" ht="30" hidden="1" outlineLevel="3">
      <c r="A223" s="12" t="s">
        <v>148</v>
      </c>
      <c r="B223" s="13" t="s">
        <v>143</v>
      </c>
      <c r="C223" s="13" t="s">
        <v>8</v>
      </c>
      <c r="D223" s="8">
        <v>0</v>
      </c>
      <c r="E223" s="8">
        <v>0</v>
      </c>
    </row>
    <row r="224" spans="1:6" ht="60" outlineLevel="2" collapsed="1">
      <c r="A224" s="12" t="s">
        <v>240</v>
      </c>
      <c r="B224" s="13" t="s">
        <v>85</v>
      </c>
      <c r="C224" s="13"/>
      <c r="D224" s="8">
        <f>D225</f>
        <v>100</v>
      </c>
      <c r="E224" s="8">
        <f>E225</f>
        <v>50</v>
      </c>
    </row>
    <row r="225" spans="1:6" s="5" customFormat="1" ht="30" outlineLevel="2">
      <c r="A225" s="12" t="s">
        <v>148</v>
      </c>
      <c r="B225" s="13" t="s">
        <v>85</v>
      </c>
      <c r="C225" s="13" t="s">
        <v>8</v>
      </c>
      <c r="D225" s="8">
        <v>100</v>
      </c>
      <c r="E225" s="8">
        <v>50</v>
      </c>
      <c r="F225" s="40"/>
    </row>
    <row r="226" spans="1:6" ht="28.5" outlineLevel="3">
      <c r="A226" s="14" t="s">
        <v>349</v>
      </c>
      <c r="B226" s="15" t="s">
        <v>86</v>
      </c>
      <c r="C226" s="15"/>
      <c r="D226" s="11">
        <f>D227+D236+D240</f>
        <v>57122.6</v>
      </c>
      <c r="E226" s="11">
        <f>E227+E236+E240</f>
        <v>62776.799999999996</v>
      </c>
    </row>
    <row r="227" spans="1:6" s="5" customFormat="1" ht="28.5" outlineLevel="2">
      <c r="A227" s="14" t="s">
        <v>241</v>
      </c>
      <c r="B227" s="15" t="s">
        <v>87</v>
      </c>
      <c r="C227" s="15"/>
      <c r="D227" s="11">
        <f>D228+D233</f>
        <v>47159.7</v>
      </c>
      <c r="E227" s="11">
        <f>E228+E233</f>
        <v>50986.6</v>
      </c>
      <c r="F227" s="40"/>
    </row>
    <row r="228" spans="1:6" ht="30" outlineLevel="3">
      <c r="A228" s="12" t="s">
        <v>242</v>
      </c>
      <c r="B228" s="13" t="s">
        <v>128</v>
      </c>
      <c r="C228" s="13"/>
      <c r="D228" s="8">
        <f>D229+D230+D231+D232</f>
        <v>44266.6</v>
      </c>
      <c r="E228" s="8">
        <f>E229+E230+E231+E232</f>
        <v>48093.5</v>
      </c>
    </row>
    <row r="229" spans="1:6" ht="60" outlineLevel="2">
      <c r="A229" s="12" t="s">
        <v>157</v>
      </c>
      <c r="B229" s="13" t="s">
        <v>128</v>
      </c>
      <c r="C229" s="13" t="s">
        <v>7</v>
      </c>
      <c r="D229" s="8">
        <v>34562.5</v>
      </c>
      <c r="E229" s="8">
        <v>36538.300000000003</v>
      </c>
    </row>
    <row r="230" spans="1:6" ht="30" outlineLevel="3">
      <c r="A230" s="12" t="s">
        <v>148</v>
      </c>
      <c r="B230" s="13" t="s">
        <v>128</v>
      </c>
      <c r="C230" s="13" t="s">
        <v>8</v>
      </c>
      <c r="D230" s="8">
        <v>9202.9</v>
      </c>
      <c r="E230" s="8">
        <v>11054</v>
      </c>
    </row>
    <row r="231" spans="1:6" hidden="1" outlineLevel="2">
      <c r="A231" s="12" t="s">
        <v>165</v>
      </c>
      <c r="B231" s="13" t="s">
        <v>128</v>
      </c>
      <c r="C231" s="13" t="s">
        <v>21</v>
      </c>
      <c r="D231" s="8">
        <v>0</v>
      </c>
      <c r="E231" s="8">
        <v>0</v>
      </c>
    </row>
    <row r="232" spans="1:6" s="5" customFormat="1" hidden="1" outlineLevel="3">
      <c r="A232" s="12" t="s">
        <v>159</v>
      </c>
      <c r="B232" s="13" t="s">
        <v>128</v>
      </c>
      <c r="C232" s="13" t="s">
        <v>9</v>
      </c>
      <c r="D232" s="8">
        <v>501.2</v>
      </c>
      <c r="E232" s="8">
        <v>501.2</v>
      </c>
      <c r="F232" s="40"/>
    </row>
    <row r="233" spans="1:6" ht="30" hidden="1" outlineLevel="2" collapsed="1">
      <c r="A233" s="12" t="s">
        <v>243</v>
      </c>
      <c r="B233" s="13" t="s">
        <v>244</v>
      </c>
      <c r="C233" s="13"/>
      <c r="D233" s="8">
        <f>D234+D235</f>
        <v>2893.1</v>
      </c>
      <c r="E233" s="8">
        <f>E234+E235</f>
        <v>2893.1</v>
      </c>
    </row>
    <row r="234" spans="1:6" ht="60" hidden="1" outlineLevel="3">
      <c r="A234" s="12" t="s">
        <v>157</v>
      </c>
      <c r="B234" s="13" t="s">
        <v>244</v>
      </c>
      <c r="C234" s="13" t="s">
        <v>7</v>
      </c>
      <c r="D234" s="8">
        <v>2725.1</v>
      </c>
      <c r="E234" s="8">
        <v>2725.1</v>
      </c>
    </row>
    <row r="235" spans="1:6" s="5" customFormat="1" ht="30" hidden="1" outlineLevel="1">
      <c r="A235" s="12" t="s">
        <v>148</v>
      </c>
      <c r="B235" s="13" t="s">
        <v>244</v>
      </c>
      <c r="C235" s="13" t="s">
        <v>8</v>
      </c>
      <c r="D235" s="8">
        <v>168</v>
      </c>
      <c r="E235" s="8">
        <v>168</v>
      </c>
      <c r="F235" s="40"/>
    </row>
    <row r="236" spans="1:6" outlineLevel="3">
      <c r="A236" s="14" t="s">
        <v>245</v>
      </c>
      <c r="B236" s="15" t="s">
        <v>125</v>
      </c>
      <c r="C236" s="15"/>
      <c r="D236" s="11">
        <f>D237</f>
        <v>5731.9</v>
      </c>
      <c r="E236" s="11">
        <f>E237</f>
        <v>7482.2999999999993</v>
      </c>
    </row>
    <row r="237" spans="1:6" ht="30" outlineLevel="3">
      <c r="A237" s="12" t="s">
        <v>246</v>
      </c>
      <c r="B237" s="13" t="s">
        <v>127</v>
      </c>
      <c r="C237" s="13"/>
      <c r="D237" s="8">
        <f>D238+D239</f>
        <v>5731.9</v>
      </c>
      <c r="E237" s="8">
        <f>E238+E239</f>
        <v>7482.2999999999993</v>
      </c>
    </row>
    <row r="238" spans="1:6" s="5" customFormat="1" ht="60">
      <c r="A238" s="12" t="s">
        <v>157</v>
      </c>
      <c r="B238" s="13" t="s">
        <v>127</v>
      </c>
      <c r="C238" s="13" t="s">
        <v>7</v>
      </c>
      <c r="D238" s="8">
        <v>4221.3</v>
      </c>
      <c r="E238" s="8">
        <v>4271.7</v>
      </c>
      <c r="F238" s="40"/>
    </row>
    <row r="239" spans="1:6" ht="30" outlineLevel="2">
      <c r="A239" s="12" t="s">
        <v>148</v>
      </c>
      <c r="B239" s="13" t="s">
        <v>127</v>
      </c>
      <c r="C239" s="13" t="s">
        <v>8</v>
      </c>
      <c r="D239" s="8">
        <v>1510.6</v>
      </c>
      <c r="E239" s="8">
        <v>3210.6</v>
      </c>
    </row>
    <row r="240" spans="1:6" s="5" customFormat="1" ht="28.5" outlineLevel="3">
      <c r="A240" s="14" t="s">
        <v>283</v>
      </c>
      <c r="B240" s="15" t="s">
        <v>247</v>
      </c>
      <c r="C240" s="15"/>
      <c r="D240" s="11">
        <f>D241</f>
        <v>4231</v>
      </c>
      <c r="E240" s="11">
        <f>E241</f>
        <v>4307.8999999999996</v>
      </c>
      <c r="F240" s="40"/>
    </row>
    <row r="241" spans="1:6" s="5" customFormat="1" ht="45" outlineLevel="2">
      <c r="A241" s="12" t="s">
        <v>248</v>
      </c>
      <c r="B241" s="13" t="s">
        <v>249</v>
      </c>
      <c r="C241" s="13"/>
      <c r="D241" s="8">
        <f>D242+D243</f>
        <v>4231</v>
      </c>
      <c r="E241" s="8">
        <f>E242+E243</f>
        <v>4307.8999999999996</v>
      </c>
      <c r="F241" s="40"/>
    </row>
    <row r="242" spans="1:6" s="5" customFormat="1" ht="60" outlineLevel="3">
      <c r="A242" s="12" t="s">
        <v>157</v>
      </c>
      <c r="B242" s="13" t="s">
        <v>249</v>
      </c>
      <c r="C242" s="13" t="s">
        <v>7</v>
      </c>
      <c r="D242" s="8">
        <v>3861</v>
      </c>
      <c r="E242" s="8">
        <v>3897.9</v>
      </c>
      <c r="F242" s="40"/>
    </row>
    <row r="243" spans="1:6" ht="30" outlineLevel="2">
      <c r="A243" s="12" t="s">
        <v>148</v>
      </c>
      <c r="B243" s="13" t="s">
        <v>249</v>
      </c>
      <c r="C243" s="13" t="s">
        <v>8</v>
      </c>
      <c r="D243" s="8">
        <v>370</v>
      </c>
      <c r="E243" s="8">
        <v>410</v>
      </c>
    </row>
    <row r="244" spans="1:6" ht="28.5" outlineLevel="3">
      <c r="A244" s="14" t="s">
        <v>350</v>
      </c>
      <c r="B244" s="15" t="s">
        <v>88</v>
      </c>
      <c r="C244" s="15"/>
      <c r="D244" s="11">
        <f>D245+D248+D251+D253</f>
        <v>6834.7</v>
      </c>
      <c r="E244" s="11">
        <f>E245+E248+E251+E253</f>
        <v>6834.7</v>
      </c>
    </row>
    <row r="245" spans="1:6" s="5" customFormat="1" ht="30" outlineLevel="1">
      <c r="A245" s="12" t="s">
        <v>250</v>
      </c>
      <c r="B245" s="13" t="s">
        <v>89</v>
      </c>
      <c r="C245" s="13"/>
      <c r="D245" s="8">
        <f>D247+D246</f>
        <v>18</v>
      </c>
      <c r="E245" s="8">
        <f>E247+E246</f>
        <v>18.5</v>
      </c>
      <c r="F245" s="40"/>
    </row>
    <row r="246" spans="1:6" s="5" customFormat="1" ht="30" outlineLevel="1">
      <c r="A246" s="12" t="s">
        <v>148</v>
      </c>
      <c r="B246" s="13" t="s">
        <v>89</v>
      </c>
      <c r="C246" s="13" t="s">
        <v>8</v>
      </c>
      <c r="D246" s="8">
        <v>18</v>
      </c>
      <c r="E246" s="8">
        <v>0</v>
      </c>
      <c r="F246" s="40"/>
    </row>
    <row r="247" spans="1:6" ht="30" outlineLevel="2">
      <c r="A247" s="12" t="s">
        <v>149</v>
      </c>
      <c r="B247" s="13" t="s">
        <v>89</v>
      </c>
      <c r="C247" s="13" t="s">
        <v>3</v>
      </c>
      <c r="D247" s="8">
        <v>0</v>
      </c>
      <c r="E247" s="8">
        <v>18.5</v>
      </c>
    </row>
    <row r="248" spans="1:6" s="5" customFormat="1" ht="30" outlineLevel="3">
      <c r="A248" s="12" t="s">
        <v>251</v>
      </c>
      <c r="B248" s="13" t="s">
        <v>90</v>
      </c>
      <c r="C248" s="13"/>
      <c r="D248" s="8">
        <f>D249+D250</f>
        <v>618.5</v>
      </c>
      <c r="E248" s="8">
        <f>E249+E250</f>
        <v>618</v>
      </c>
      <c r="F248" s="40"/>
    </row>
    <row r="249" spans="1:6" s="5" customFormat="1" ht="30" outlineLevel="3">
      <c r="A249" s="12" t="s">
        <v>148</v>
      </c>
      <c r="B249" s="13" t="s">
        <v>90</v>
      </c>
      <c r="C249" s="13" t="s">
        <v>8</v>
      </c>
      <c r="D249" s="8">
        <v>477.5</v>
      </c>
      <c r="E249" s="8">
        <v>477</v>
      </c>
      <c r="F249" s="40"/>
    </row>
    <row r="250" spans="1:6" s="5" customFormat="1" ht="30" hidden="1" outlineLevel="3">
      <c r="A250" s="12" t="s">
        <v>149</v>
      </c>
      <c r="B250" s="13" t="s">
        <v>90</v>
      </c>
      <c r="C250" s="13" t="s">
        <v>3</v>
      </c>
      <c r="D250" s="8">
        <v>141</v>
      </c>
      <c r="E250" s="8">
        <v>141</v>
      </c>
      <c r="F250" s="40"/>
    </row>
    <row r="251" spans="1:6" ht="30" hidden="1" outlineLevel="2" collapsed="1">
      <c r="A251" s="12" t="s">
        <v>252</v>
      </c>
      <c r="B251" s="13" t="s">
        <v>91</v>
      </c>
      <c r="C251" s="13"/>
      <c r="D251" s="8">
        <f>D252</f>
        <v>5965.7</v>
      </c>
      <c r="E251" s="8">
        <f>E252</f>
        <v>5965.7</v>
      </c>
    </row>
    <row r="252" spans="1:6" ht="30" hidden="1" outlineLevel="3">
      <c r="A252" s="12" t="s">
        <v>149</v>
      </c>
      <c r="B252" s="13" t="s">
        <v>91</v>
      </c>
      <c r="C252" s="13" t="s">
        <v>3</v>
      </c>
      <c r="D252" s="8">
        <v>5965.7</v>
      </c>
      <c r="E252" s="8">
        <v>5965.7</v>
      </c>
    </row>
    <row r="253" spans="1:6" s="5" customFormat="1" ht="30" hidden="1" outlineLevel="1" collapsed="1">
      <c r="A253" s="12" t="s">
        <v>184</v>
      </c>
      <c r="B253" s="13" t="s">
        <v>92</v>
      </c>
      <c r="C253" s="13"/>
      <c r="D253" s="8">
        <f>D254</f>
        <v>232.5</v>
      </c>
      <c r="E253" s="8">
        <f>E254</f>
        <v>232.5</v>
      </c>
      <c r="F253" s="40"/>
    </row>
    <row r="254" spans="1:6" s="5" customFormat="1" ht="30" hidden="1" outlineLevel="2">
      <c r="A254" s="12" t="s">
        <v>149</v>
      </c>
      <c r="B254" s="13" t="s">
        <v>92</v>
      </c>
      <c r="C254" s="13" t="s">
        <v>3</v>
      </c>
      <c r="D254" s="8">
        <v>232.5</v>
      </c>
      <c r="E254" s="8">
        <v>232.5</v>
      </c>
      <c r="F254" s="40"/>
    </row>
    <row r="255" spans="1:6" ht="42.75" outlineLevel="3">
      <c r="A255" s="26" t="s">
        <v>351</v>
      </c>
      <c r="B255" s="15" t="s">
        <v>93</v>
      </c>
      <c r="C255" s="15"/>
      <c r="D255" s="11">
        <f>D256+D259+D261+D264</f>
        <v>9415.2000000000007</v>
      </c>
      <c r="E255" s="11">
        <f>E256+E259+E261+E264</f>
        <v>10415.200000000001</v>
      </c>
    </row>
    <row r="256" spans="1:6" s="5" customFormat="1" ht="60" outlineLevel="3">
      <c r="A256" s="27" t="s">
        <v>279</v>
      </c>
      <c r="B256" s="28" t="s">
        <v>94</v>
      </c>
      <c r="C256" s="13"/>
      <c r="D256" s="8">
        <f>D258+D257</f>
        <v>1997.8</v>
      </c>
      <c r="E256" s="8">
        <f>E258+E257</f>
        <v>2997.8</v>
      </c>
      <c r="F256" s="40"/>
    </row>
    <row r="257" spans="1:6" s="5" customFormat="1" ht="30" hidden="1" outlineLevel="3">
      <c r="A257" s="12" t="s">
        <v>148</v>
      </c>
      <c r="B257" s="13" t="s">
        <v>94</v>
      </c>
      <c r="C257" s="13">
        <v>200</v>
      </c>
      <c r="D257" s="8">
        <v>1800</v>
      </c>
      <c r="E257" s="8">
        <v>1800</v>
      </c>
      <c r="F257" s="40"/>
    </row>
    <row r="258" spans="1:6" s="5" customFormat="1" ht="30" outlineLevel="1" collapsed="1">
      <c r="A258" s="29" t="s">
        <v>220</v>
      </c>
      <c r="B258" s="13" t="s">
        <v>94</v>
      </c>
      <c r="C258" s="13" t="s">
        <v>62</v>
      </c>
      <c r="D258" s="8">
        <v>197.8</v>
      </c>
      <c r="E258" s="8">
        <v>1197.8</v>
      </c>
      <c r="F258" s="40"/>
    </row>
    <row r="259" spans="1:6" hidden="1" outlineLevel="2">
      <c r="A259" s="12" t="s">
        <v>280</v>
      </c>
      <c r="B259" s="13" t="s">
        <v>129</v>
      </c>
      <c r="C259" s="13"/>
      <c r="D259" s="8">
        <f>D260</f>
        <v>140</v>
      </c>
      <c r="E259" s="8">
        <f>E260</f>
        <v>140</v>
      </c>
    </row>
    <row r="260" spans="1:6" ht="30" hidden="1" outlineLevel="3">
      <c r="A260" s="12" t="s">
        <v>148</v>
      </c>
      <c r="B260" s="13" t="s">
        <v>129</v>
      </c>
      <c r="C260" s="13" t="s">
        <v>8</v>
      </c>
      <c r="D260" s="8">
        <v>140</v>
      </c>
      <c r="E260" s="8">
        <v>140</v>
      </c>
    </row>
    <row r="261" spans="1:6" s="5" customFormat="1" ht="30" hidden="1" outlineLevel="3">
      <c r="A261" s="12" t="s">
        <v>253</v>
      </c>
      <c r="B261" s="13" t="s">
        <v>95</v>
      </c>
      <c r="C261" s="13"/>
      <c r="D261" s="8">
        <f>D262+D263</f>
        <v>7277.4</v>
      </c>
      <c r="E261" s="8">
        <f>E262+E263</f>
        <v>7277.4</v>
      </c>
      <c r="F261" s="40"/>
    </row>
    <row r="262" spans="1:6" s="5" customFormat="1" ht="60" hidden="1">
      <c r="A262" s="12" t="s">
        <v>157</v>
      </c>
      <c r="B262" s="13" t="s">
        <v>95</v>
      </c>
      <c r="C262" s="13" t="s">
        <v>7</v>
      </c>
      <c r="D262" s="8">
        <v>7113.4</v>
      </c>
      <c r="E262" s="8">
        <v>7113.4</v>
      </c>
      <c r="F262" s="40"/>
    </row>
    <row r="263" spans="1:6" ht="30" hidden="1" outlineLevel="2">
      <c r="A263" s="12" t="s">
        <v>148</v>
      </c>
      <c r="B263" s="13" t="s">
        <v>95</v>
      </c>
      <c r="C263" s="13" t="s">
        <v>8</v>
      </c>
      <c r="D263" s="8">
        <v>164</v>
      </c>
      <c r="E263" s="8">
        <v>164</v>
      </c>
    </row>
    <row r="264" spans="1:6" s="5" customFormat="1" hidden="1" outlineLevel="3">
      <c r="A264" s="12" t="s">
        <v>254</v>
      </c>
      <c r="B264" s="13" t="s">
        <v>126</v>
      </c>
      <c r="C264" s="13"/>
      <c r="D264" s="8">
        <f>D265</f>
        <v>0</v>
      </c>
      <c r="E264" s="8">
        <f>E265</f>
        <v>0</v>
      </c>
      <c r="F264" s="40"/>
    </row>
    <row r="265" spans="1:6" s="5" customFormat="1" ht="30" hidden="1" outlineLevel="2">
      <c r="A265" s="12" t="s">
        <v>220</v>
      </c>
      <c r="B265" s="13" t="s">
        <v>126</v>
      </c>
      <c r="C265" s="13" t="s">
        <v>62</v>
      </c>
      <c r="D265" s="8">
        <v>0</v>
      </c>
      <c r="E265" s="8">
        <v>0</v>
      </c>
      <c r="F265" s="40"/>
    </row>
    <row r="266" spans="1:6" ht="71.25" hidden="1" outlineLevel="3">
      <c r="A266" s="14" t="s">
        <v>363</v>
      </c>
      <c r="B266" s="15" t="s">
        <v>96</v>
      </c>
      <c r="C266" s="15"/>
      <c r="D266" s="11">
        <f>D267</f>
        <v>650</v>
      </c>
      <c r="E266" s="11">
        <f>E267</f>
        <v>650</v>
      </c>
      <c r="F266" s="40"/>
    </row>
    <row r="267" spans="1:6" s="5" customFormat="1" hidden="1" outlineLevel="2">
      <c r="A267" s="12" t="s">
        <v>255</v>
      </c>
      <c r="B267" s="13" t="s">
        <v>97</v>
      </c>
      <c r="C267" s="13"/>
      <c r="D267" s="8">
        <f>D268</f>
        <v>650</v>
      </c>
      <c r="E267" s="8">
        <f>E268</f>
        <v>650</v>
      </c>
      <c r="F267" s="40"/>
    </row>
    <row r="268" spans="1:6" ht="30" hidden="1" outlineLevel="2">
      <c r="A268" s="12" t="s">
        <v>149</v>
      </c>
      <c r="B268" s="13" t="s">
        <v>97</v>
      </c>
      <c r="C268" s="13" t="s">
        <v>3</v>
      </c>
      <c r="D268" s="8">
        <v>650</v>
      </c>
      <c r="E268" s="8">
        <v>650</v>
      </c>
    </row>
    <row r="269" spans="1:6" s="5" customFormat="1" ht="42.75" hidden="1" outlineLevel="3">
      <c r="A269" s="14" t="s">
        <v>352</v>
      </c>
      <c r="B269" s="15" t="s">
        <v>98</v>
      </c>
      <c r="C269" s="15"/>
      <c r="D269" s="11">
        <f>D270+D272</f>
        <v>80</v>
      </c>
      <c r="E269" s="11">
        <f>E270+E272</f>
        <v>80</v>
      </c>
      <c r="F269" s="40"/>
    </row>
    <row r="270" spans="1:6" ht="30" hidden="1" outlineLevel="2">
      <c r="A270" s="12" t="s">
        <v>256</v>
      </c>
      <c r="B270" s="13" t="s">
        <v>99</v>
      </c>
      <c r="C270" s="13"/>
      <c r="D270" s="8">
        <f>D271</f>
        <v>45</v>
      </c>
      <c r="E270" s="8">
        <f>E271</f>
        <v>45</v>
      </c>
    </row>
    <row r="271" spans="1:6" ht="30" hidden="1" outlineLevel="3">
      <c r="A271" s="12" t="s">
        <v>148</v>
      </c>
      <c r="B271" s="13" t="s">
        <v>99</v>
      </c>
      <c r="C271" s="13" t="s">
        <v>8</v>
      </c>
      <c r="D271" s="8">
        <v>45</v>
      </c>
      <c r="E271" s="8">
        <v>45</v>
      </c>
    </row>
    <row r="272" spans="1:6" s="5" customFormat="1" ht="30" hidden="1">
      <c r="A272" s="12" t="s">
        <v>257</v>
      </c>
      <c r="B272" s="13" t="s">
        <v>100</v>
      </c>
      <c r="C272" s="13"/>
      <c r="D272" s="8">
        <f>D273</f>
        <v>35</v>
      </c>
      <c r="E272" s="8">
        <f>E273</f>
        <v>35</v>
      </c>
      <c r="F272" s="40"/>
    </row>
    <row r="273" spans="1:6" ht="30" hidden="1" outlineLevel="3">
      <c r="A273" s="12" t="s">
        <v>148</v>
      </c>
      <c r="B273" s="13" t="s">
        <v>100</v>
      </c>
      <c r="C273" s="13" t="s">
        <v>8</v>
      </c>
      <c r="D273" s="8">
        <v>35</v>
      </c>
      <c r="E273" s="8">
        <v>35</v>
      </c>
    </row>
    <row r="274" spans="1:6" ht="28.5" outlineLevel="2" collapsed="1">
      <c r="A274" s="14" t="s">
        <v>353</v>
      </c>
      <c r="B274" s="15" t="s">
        <v>101</v>
      </c>
      <c r="C274" s="15"/>
      <c r="D274" s="11">
        <f>D275+D285</f>
        <v>93816.9</v>
      </c>
      <c r="E274" s="11">
        <f>E275+E285</f>
        <v>94955.9</v>
      </c>
    </row>
    <row r="275" spans="1:6" s="5" customFormat="1" ht="42.75" outlineLevel="3">
      <c r="A275" s="14" t="s">
        <v>258</v>
      </c>
      <c r="B275" s="15" t="s">
        <v>102</v>
      </c>
      <c r="C275" s="15"/>
      <c r="D275" s="11">
        <f>D276+D278+D281</f>
        <v>93716.9</v>
      </c>
      <c r="E275" s="11">
        <f>E276+E278+E281</f>
        <v>94855.9</v>
      </c>
      <c r="F275" s="40"/>
    </row>
    <row r="276" spans="1:6" ht="30" hidden="1" outlineLevel="2">
      <c r="A276" s="12" t="s">
        <v>259</v>
      </c>
      <c r="B276" s="13" t="s">
        <v>103</v>
      </c>
      <c r="C276" s="13"/>
      <c r="D276" s="8">
        <f>D277</f>
        <v>29248.3</v>
      </c>
      <c r="E276" s="8">
        <f>E277</f>
        <v>29248.3</v>
      </c>
    </row>
    <row r="277" spans="1:6" ht="30" hidden="1" outlineLevel="3">
      <c r="A277" s="12" t="s">
        <v>260</v>
      </c>
      <c r="B277" s="13" t="s">
        <v>103</v>
      </c>
      <c r="C277" s="13" t="s">
        <v>104</v>
      </c>
      <c r="D277" s="8">
        <v>29248.3</v>
      </c>
      <c r="E277" s="8">
        <v>29248.3</v>
      </c>
    </row>
    <row r="278" spans="1:6" s="5" customFormat="1" ht="30" collapsed="1">
      <c r="A278" s="12" t="s">
        <v>261</v>
      </c>
      <c r="B278" s="13" t="s">
        <v>105</v>
      </c>
      <c r="C278" s="13"/>
      <c r="D278" s="8">
        <f>D279+D280</f>
        <v>7015.2</v>
      </c>
      <c r="E278" s="8">
        <f>E279+E280</f>
        <v>7491.4</v>
      </c>
      <c r="F278" s="40"/>
    </row>
    <row r="279" spans="1:6" s="5" customFormat="1" ht="60" outlineLevel="2">
      <c r="A279" s="12" t="s">
        <v>157</v>
      </c>
      <c r="B279" s="13" t="s">
        <v>105</v>
      </c>
      <c r="C279" s="13" t="s">
        <v>7</v>
      </c>
      <c r="D279" s="8">
        <v>6781.2</v>
      </c>
      <c r="E279" s="8">
        <v>7257.4</v>
      </c>
      <c r="F279" s="40"/>
    </row>
    <row r="280" spans="1:6" ht="30" hidden="1" outlineLevel="3">
      <c r="A280" s="12" t="s">
        <v>148</v>
      </c>
      <c r="B280" s="13" t="s">
        <v>105</v>
      </c>
      <c r="C280" s="13" t="s">
        <v>8</v>
      </c>
      <c r="D280" s="8">
        <v>234</v>
      </c>
      <c r="E280" s="8">
        <v>234</v>
      </c>
    </row>
    <row r="281" spans="1:6" s="5" customFormat="1" ht="30" collapsed="1">
      <c r="A281" s="12" t="s">
        <v>262</v>
      </c>
      <c r="B281" s="13" t="s">
        <v>144</v>
      </c>
      <c r="C281" s="13"/>
      <c r="D281" s="8">
        <f>D282+D283+D284</f>
        <v>57453.4</v>
      </c>
      <c r="E281" s="8">
        <f>E282+E283+E284</f>
        <v>58116.2</v>
      </c>
      <c r="F281" s="40"/>
    </row>
    <row r="282" spans="1:6" s="5" customFormat="1" ht="60" outlineLevel="2">
      <c r="A282" s="12" t="s">
        <v>157</v>
      </c>
      <c r="B282" s="13" t="s">
        <v>144</v>
      </c>
      <c r="C282" s="13" t="s">
        <v>7</v>
      </c>
      <c r="D282" s="8">
        <v>52856.9</v>
      </c>
      <c r="E282" s="8">
        <v>53519.7</v>
      </c>
      <c r="F282" s="40"/>
    </row>
    <row r="283" spans="1:6" s="5" customFormat="1" ht="30" hidden="1" outlineLevel="3">
      <c r="A283" s="12" t="s">
        <v>148</v>
      </c>
      <c r="B283" s="13" t="s">
        <v>144</v>
      </c>
      <c r="C283" s="13" t="s">
        <v>8</v>
      </c>
      <c r="D283" s="8">
        <v>4520</v>
      </c>
      <c r="E283" s="8">
        <v>4520</v>
      </c>
      <c r="F283" s="40"/>
    </row>
    <row r="284" spans="1:6" s="5" customFormat="1" hidden="1" outlineLevel="2">
      <c r="A284" s="12" t="s">
        <v>159</v>
      </c>
      <c r="B284" s="13" t="s">
        <v>144</v>
      </c>
      <c r="C284" s="13" t="s">
        <v>9</v>
      </c>
      <c r="D284" s="8">
        <v>76.5</v>
      </c>
      <c r="E284" s="8">
        <v>76.5</v>
      </c>
      <c r="F284" s="40"/>
    </row>
    <row r="285" spans="1:6" s="5" customFormat="1" ht="28.5" hidden="1" outlineLevel="3">
      <c r="A285" s="14" t="s">
        <v>263</v>
      </c>
      <c r="B285" s="15" t="s">
        <v>106</v>
      </c>
      <c r="C285" s="15"/>
      <c r="D285" s="11">
        <f>D286+D288</f>
        <v>100</v>
      </c>
      <c r="E285" s="11">
        <f>E286+E288</f>
        <v>100</v>
      </c>
      <c r="F285" s="40"/>
    </row>
    <row r="286" spans="1:6" s="5" customFormat="1" ht="45" hidden="1">
      <c r="A286" s="12" t="s">
        <v>264</v>
      </c>
      <c r="B286" s="13" t="s">
        <v>107</v>
      </c>
      <c r="C286" s="13"/>
      <c r="D286" s="8">
        <f>D287</f>
        <v>90</v>
      </c>
      <c r="E286" s="8">
        <f>E287</f>
        <v>90</v>
      </c>
      <c r="F286" s="40"/>
    </row>
    <row r="287" spans="1:6" s="5" customFormat="1" ht="30" hidden="1" outlineLevel="1">
      <c r="A287" s="12" t="s">
        <v>148</v>
      </c>
      <c r="B287" s="13" t="s">
        <v>107</v>
      </c>
      <c r="C287" s="13" t="s">
        <v>8</v>
      </c>
      <c r="D287" s="8">
        <v>90</v>
      </c>
      <c r="E287" s="8">
        <v>90</v>
      </c>
      <c r="F287" s="40"/>
    </row>
    <row r="288" spans="1:6" s="5" customFormat="1" ht="75" hidden="1" outlineLevel="2">
      <c r="A288" s="12" t="s">
        <v>265</v>
      </c>
      <c r="B288" s="13" t="s">
        <v>108</v>
      </c>
      <c r="C288" s="13"/>
      <c r="D288" s="8">
        <f>D289</f>
        <v>10</v>
      </c>
      <c r="E288" s="8">
        <f>E289</f>
        <v>10</v>
      </c>
      <c r="F288" s="40"/>
    </row>
    <row r="289" spans="1:6" s="5" customFormat="1" ht="30" hidden="1" outlineLevel="3">
      <c r="A289" s="12" t="s">
        <v>148</v>
      </c>
      <c r="B289" s="13" t="s">
        <v>108</v>
      </c>
      <c r="C289" s="13" t="s">
        <v>8</v>
      </c>
      <c r="D289" s="8">
        <v>10</v>
      </c>
      <c r="E289" s="8">
        <v>10</v>
      </c>
      <c r="F289" s="40"/>
    </row>
    <row r="290" spans="1:6" s="5" customFormat="1" ht="42.75" outlineLevel="2" collapsed="1">
      <c r="A290" s="14" t="s">
        <v>354</v>
      </c>
      <c r="B290" s="15" t="s">
        <v>109</v>
      </c>
      <c r="C290" s="15"/>
      <c r="D290" s="11">
        <f>D291+D293+D297</f>
        <v>9768</v>
      </c>
      <c r="E290" s="11">
        <f>E291+E293+E297</f>
        <v>23202.800000000003</v>
      </c>
      <c r="F290" s="40"/>
    </row>
    <row r="291" spans="1:6" ht="30" hidden="1" outlineLevel="3">
      <c r="A291" s="12" t="s">
        <v>266</v>
      </c>
      <c r="B291" s="13" t="s">
        <v>110</v>
      </c>
      <c r="C291" s="13"/>
      <c r="D291" s="8">
        <f>D292</f>
        <v>649.5</v>
      </c>
      <c r="E291" s="8">
        <f>E292</f>
        <v>649.5</v>
      </c>
    </row>
    <row r="292" spans="1:6" ht="30" hidden="1" outlineLevel="3">
      <c r="A292" s="12" t="s">
        <v>148</v>
      </c>
      <c r="B292" s="13" t="s">
        <v>110</v>
      </c>
      <c r="C292" s="13" t="s">
        <v>8</v>
      </c>
      <c r="D292" s="8">
        <v>649.5</v>
      </c>
      <c r="E292" s="8">
        <v>649.5</v>
      </c>
    </row>
    <row r="293" spans="1:6" s="5" customFormat="1" ht="30" outlineLevel="3">
      <c r="A293" s="12" t="s">
        <v>267</v>
      </c>
      <c r="B293" s="13" t="s">
        <v>111</v>
      </c>
      <c r="C293" s="13"/>
      <c r="D293" s="8">
        <f>D295+D294</f>
        <v>4305.0999999999995</v>
      </c>
      <c r="E293" s="8">
        <f>E295+E294+E296</f>
        <v>17640.900000000001</v>
      </c>
      <c r="F293" s="40"/>
    </row>
    <row r="294" spans="1:6" s="5" customFormat="1" ht="60" hidden="1" outlineLevel="3">
      <c r="A294" s="12" t="s">
        <v>157</v>
      </c>
      <c r="B294" s="13" t="s">
        <v>111</v>
      </c>
      <c r="C294" s="13">
        <v>100</v>
      </c>
      <c r="D294" s="8">
        <v>621.9</v>
      </c>
      <c r="E294" s="8">
        <v>621.9</v>
      </c>
      <c r="F294" s="40"/>
    </row>
    <row r="295" spans="1:6" s="5" customFormat="1" ht="30" outlineLevel="1" collapsed="1">
      <c r="A295" s="12" t="s">
        <v>148</v>
      </c>
      <c r="B295" s="13" t="s">
        <v>111</v>
      </c>
      <c r="C295" s="13" t="s">
        <v>8</v>
      </c>
      <c r="D295" s="8">
        <v>3683.2</v>
      </c>
      <c r="E295" s="8">
        <v>4006.5</v>
      </c>
      <c r="F295" s="40"/>
    </row>
    <row r="296" spans="1:6" s="5" customFormat="1" ht="30" outlineLevel="1">
      <c r="A296" s="34" t="s">
        <v>377</v>
      </c>
      <c r="B296" s="13" t="s">
        <v>111</v>
      </c>
      <c r="C296" s="13">
        <v>400</v>
      </c>
      <c r="D296" s="8">
        <v>0</v>
      </c>
      <c r="E296" s="8">
        <v>13012.5</v>
      </c>
      <c r="F296" s="40"/>
    </row>
    <row r="297" spans="1:6" ht="30" outlineLevel="2">
      <c r="A297" s="12" t="s">
        <v>268</v>
      </c>
      <c r="B297" s="13" t="s">
        <v>112</v>
      </c>
      <c r="C297" s="13"/>
      <c r="D297" s="8">
        <f>D298+D299+D300</f>
        <v>4813.4000000000005</v>
      </c>
      <c r="E297" s="8">
        <f>E298+E299+E300</f>
        <v>4912.4000000000005</v>
      </c>
    </row>
    <row r="298" spans="1:6" s="5" customFormat="1" ht="60" outlineLevel="3">
      <c r="A298" s="12" t="s">
        <v>157</v>
      </c>
      <c r="B298" s="13" t="s">
        <v>112</v>
      </c>
      <c r="C298" s="13" t="s">
        <v>7</v>
      </c>
      <c r="D298" s="8">
        <v>4502.3</v>
      </c>
      <c r="E298" s="8">
        <v>4601.3</v>
      </c>
      <c r="F298" s="40"/>
    </row>
    <row r="299" spans="1:6" s="5" customFormat="1" ht="30" hidden="1" outlineLevel="2">
      <c r="A299" s="12" t="s">
        <v>148</v>
      </c>
      <c r="B299" s="13" t="s">
        <v>112</v>
      </c>
      <c r="C299" s="13" t="s">
        <v>8</v>
      </c>
      <c r="D299" s="8">
        <v>311.10000000000002</v>
      </c>
      <c r="E299" s="8">
        <v>311.10000000000002</v>
      </c>
      <c r="F299" s="40"/>
    </row>
    <row r="300" spans="1:6" hidden="1" outlineLevel="3">
      <c r="A300" s="12" t="s">
        <v>159</v>
      </c>
      <c r="B300" s="13" t="s">
        <v>112</v>
      </c>
      <c r="C300" s="13" t="s">
        <v>9</v>
      </c>
      <c r="D300" s="8">
        <v>0</v>
      </c>
      <c r="E300" s="8">
        <v>0</v>
      </c>
    </row>
    <row r="301" spans="1:6" s="5" customFormat="1" ht="42.75" collapsed="1">
      <c r="A301" s="14" t="s">
        <v>355</v>
      </c>
      <c r="B301" s="15" t="s">
        <v>113</v>
      </c>
      <c r="C301" s="15"/>
      <c r="D301" s="11">
        <f>D306+D308+D302</f>
        <v>34904.899999999994</v>
      </c>
      <c r="E301" s="11">
        <f>E306+E308+E302</f>
        <v>61208.5</v>
      </c>
      <c r="F301" s="40"/>
    </row>
    <row r="302" spans="1:6" s="5" customFormat="1" ht="30">
      <c r="A302" s="12" t="s">
        <v>301</v>
      </c>
      <c r="B302" s="13">
        <v>1600400000</v>
      </c>
      <c r="C302" s="15"/>
      <c r="D302" s="8">
        <f>D303+D304</f>
        <v>2001.2</v>
      </c>
      <c r="E302" s="8">
        <f>E303+E304+E305</f>
        <v>28304.799999999999</v>
      </c>
      <c r="F302" s="40"/>
    </row>
    <row r="303" spans="1:6" s="5" customFormat="1" ht="30">
      <c r="A303" s="12" t="s">
        <v>148</v>
      </c>
      <c r="B303" s="13">
        <v>1600400000</v>
      </c>
      <c r="C303" s="13" t="s">
        <v>8</v>
      </c>
      <c r="D303" s="8">
        <v>2000</v>
      </c>
      <c r="E303" s="8">
        <v>3500</v>
      </c>
      <c r="F303" s="40"/>
    </row>
    <row r="304" spans="1:6" s="5" customFormat="1" ht="30" hidden="1">
      <c r="A304" s="12" t="s">
        <v>220</v>
      </c>
      <c r="B304" s="13">
        <v>1600400000</v>
      </c>
      <c r="C304" s="13">
        <v>400</v>
      </c>
      <c r="D304" s="8">
        <v>1.2</v>
      </c>
      <c r="E304" s="8">
        <v>1.2</v>
      </c>
      <c r="F304" s="40"/>
    </row>
    <row r="305" spans="1:6" s="5" customFormat="1" ht="34.5" customHeight="1">
      <c r="A305" s="34" t="s">
        <v>298</v>
      </c>
      <c r="B305" s="35" t="s">
        <v>378</v>
      </c>
      <c r="C305" s="13">
        <v>600</v>
      </c>
      <c r="D305" s="8">
        <v>0</v>
      </c>
      <c r="E305" s="8">
        <v>24803.599999999999</v>
      </c>
      <c r="F305" s="40"/>
    </row>
    <row r="306" spans="1:6" ht="45" hidden="1">
      <c r="A306" s="12" t="s">
        <v>269</v>
      </c>
      <c r="B306" s="13" t="s">
        <v>145</v>
      </c>
      <c r="C306" s="13"/>
      <c r="D306" s="8">
        <f>D307</f>
        <v>7870.6</v>
      </c>
      <c r="E306" s="8">
        <f>E307</f>
        <v>7870.6</v>
      </c>
    </row>
    <row r="307" spans="1:6" ht="30" hidden="1">
      <c r="A307" s="12" t="s">
        <v>148</v>
      </c>
      <c r="B307" s="13" t="s">
        <v>145</v>
      </c>
      <c r="C307" s="13" t="s">
        <v>8</v>
      </c>
      <c r="D307" s="8">
        <v>7870.6</v>
      </c>
      <c r="E307" s="8">
        <v>7870.6</v>
      </c>
    </row>
    <row r="308" spans="1:6" ht="30">
      <c r="A308" s="12" t="s">
        <v>270</v>
      </c>
      <c r="B308" s="13" t="s">
        <v>114</v>
      </c>
      <c r="C308" s="13"/>
      <c r="D308" s="8">
        <f>D309+D310</f>
        <v>25033.1</v>
      </c>
      <c r="E308" s="8">
        <f>E309+E310</f>
        <v>25033.100000000002</v>
      </c>
    </row>
    <row r="309" spans="1:6" ht="30">
      <c r="A309" s="12" t="s">
        <v>148</v>
      </c>
      <c r="B309" s="13" t="s">
        <v>114</v>
      </c>
      <c r="C309" s="13" t="s">
        <v>8</v>
      </c>
      <c r="D309" s="8">
        <v>25033.1</v>
      </c>
      <c r="E309" s="8">
        <v>16398.900000000001</v>
      </c>
    </row>
    <row r="310" spans="1:6" ht="32.25" customHeight="1">
      <c r="A310" s="34" t="s">
        <v>298</v>
      </c>
      <c r="B310" s="13" t="s">
        <v>114</v>
      </c>
      <c r="C310" s="13">
        <v>600</v>
      </c>
      <c r="D310" s="8">
        <v>0</v>
      </c>
      <c r="E310" s="8">
        <v>8634.2000000000007</v>
      </c>
    </row>
    <row r="311" spans="1:6" hidden="1">
      <c r="A311" s="14" t="s">
        <v>356</v>
      </c>
      <c r="B311" s="15" t="s">
        <v>135</v>
      </c>
      <c r="C311" s="15"/>
      <c r="D311" s="11">
        <f>D312+D314</f>
        <v>40</v>
      </c>
      <c r="E311" s="11">
        <f>E312+E314</f>
        <v>40</v>
      </c>
    </row>
    <row r="312" spans="1:6" ht="30" hidden="1">
      <c r="A312" s="12" t="s">
        <v>271</v>
      </c>
      <c r="B312" s="13" t="s">
        <v>136</v>
      </c>
      <c r="C312" s="13"/>
      <c r="D312" s="8">
        <f>D313</f>
        <v>20</v>
      </c>
      <c r="E312" s="8">
        <f>E313</f>
        <v>20</v>
      </c>
    </row>
    <row r="313" spans="1:6" ht="30" hidden="1">
      <c r="A313" s="12" t="s">
        <v>148</v>
      </c>
      <c r="B313" s="13" t="s">
        <v>136</v>
      </c>
      <c r="C313" s="13" t="s">
        <v>8</v>
      </c>
      <c r="D313" s="8">
        <v>20</v>
      </c>
      <c r="E313" s="8">
        <v>20</v>
      </c>
    </row>
    <row r="314" spans="1:6" ht="45" hidden="1">
      <c r="A314" s="12" t="s">
        <v>272</v>
      </c>
      <c r="B314" s="13" t="s">
        <v>137</v>
      </c>
      <c r="C314" s="13"/>
      <c r="D314" s="8">
        <f>D315</f>
        <v>20</v>
      </c>
      <c r="E314" s="8">
        <f>E315</f>
        <v>20</v>
      </c>
    </row>
    <row r="315" spans="1:6" ht="30" hidden="1">
      <c r="A315" s="12" t="s">
        <v>148</v>
      </c>
      <c r="B315" s="13" t="s">
        <v>137</v>
      </c>
      <c r="C315" s="13" t="s">
        <v>8</v>
      </c>
      <c r="D315" s="8">
        <v>20</v>
      </c>
      <c r="E315" s="8">
        <v>20</v>
      </c>
    </row>
    <row r="316" spans="1:6" ht="28.5" hidden="1">
      <c r="A316" s="14" t="s">
        <v>357</v>
      </c>
      <c r="B316" s="15" t="s">
        <v>115</v>
      </c>
      <c r="C316" s="15"/>
      <c r="D316" s="11">
        <f>D317+D319+D321</f>
        <v>100</v>
      </c>
      <c r="E316" s="11">
        <f>E317+E319+E321</f>
        <v>100</v>
      </c>
    </row>
    <row r="317" spans="1:6" ht="30" hidden="1">
      <c r="A317" s="12" t="s">
        <v>273</v>
      </c>
      <c r="B317" s="13" t="s">
        <v>116</v>
      </c>
      <c r="C317" s="13"/>
      <c r="D317" s="8">
        <f>D318</f>
        <v>20</v>
      </c>
      <c r="E317" s="8">
        <f>E318</f>
        <v>20</v>
      </c>
    </row>
    <row r="318" spans="1:6" ht="30" hidden="1">
      <c r="A318" s="12" t="s">
        <v>148</v>
      </c>
      <c r="B318" s="13" t="s">
        <v>116</v>
      </c>
      <c r="C318" s="13">
        <v>200</v>
      </c>
      <c r="D318" s="8">
        <v>20</v>
      </c>
      <c r="E318" s="8">
        <v>20</v>
      </c>
    </row>
    <row r="319" spans="1:6" ht="30" hidden="1">
      <c r="A319" s="12" t="s">
        <v>274</v>
      </c>
      <c r="B319" s="13" t="s">
        <v>117</v>
      </c>
      <c r="C319" s="13"/>
      <c r="D319" s="8">
        <f>D320</f>
        <v>63</v>
      </c>
      <c r="E319" s="8">
        <f>E320</f>
        <v>63</v>
      </c>
    </row>
    <row r="320" spans="1:6" ht="30" hidden="1">
      <c r="A320" s="12" t="s">
        <v>148</v>
      </c>
      <c r="B320" s="13" t="s">
        <v>117</v>
      </c>
      <c r="C320" s="13" t="s">
        <v>8</v>
      </c>
      <c r="D320" s="8">
        <v>63</v>
      </c>
      <c r="E320" s="8">
        <v>63</v>
      </c>
    </row>
    <row r="321" spans="1:5" ht="60" hidden="1">
      <c r="A321" s="12" t="s">
        <v>287</v>
      </c>
      <c r="B321" s="13">
        <v>1800800000</v>
      </c>
      <c r="C321" s="13"/>
      <c r="D321" s="8">
        <f>D322</f>
        <v>17</v>
      </c>
      <c r="E321" s="8">
        <f>E322</f>
        <v>17</v>
      </c>
    </row>
    <row r="322" spans="1:5" ht="30" hidden="1">
      <c r="A322" s="12" t="s">
        <v>148</v>
      </c>
      <c r="B322" s="13">
        <v>1800800000</v>
      </c>
      <c r="C322" s="13">
        <v>200</v>
      </c>
      <c r="D322" s="8">
        <v>17</v>
      </c>
      <c r="E322" s="8">
        <v>17</v>
      </c>
    </row>
    <row r="323" spans="1:5" ht="42.75" hidden="1">
      <c r="A323" s="14" t="s">
        <v>358</v>
      </c>
      <c r="B323" s="15" t="s">
        <v>118</v>
      </c>
      <c r="C323" s="15"/>
      <c r="D323" s="11">
        <f>D324</f>
        <v>21</v>
      </c>
      <c r="E323" s="11">
        <f>E324</f>
        <v>21</v>
      </c>
    </row>
    <row r="324" spans="1:5" ht="45" hidden="1">
      <c r="A324" s="12" t="s">
        <v>275</v>
      </c>
      <c r="B324" s="13" t="s">
        <v>119</v>
      </c>
      <c r="C324" s="13"/>
      <c r="D324" s="8">
        <f>D325</f>
        <v>21</v>
      </c>
      <c r="E324" s="8">
        <f>E325</f>
        <v>21</v>
      </c>
    </row>
    <row r="325" spans="1:5" ht="30" hidden="1">
      <c r="A325" s="12" t="s">
        <v>148</v>
      </c>
      <c r="B325" s="13" t="s">
        <v>119</v>
      </c>
      <c r="C325" s="13" t="s">
        <v>8</v>
      </c>
      <c r="D325" s="8">
        <v>21</v>
      </c>
      <c r="E325" s="8">
        <v>21</v>
      </c>
    </row>
    <row r="326" spans="1:5" ht="29.45" hidden="1" customHeight="1">
      <c r="A326" s="32" t="s">
        <v>359</v>
      </c>
      <c r="B326" s="33" t="s">
        <v>325</v>
      </c>
      <c r="C326" s="33"/>
      <c r="D326" s="11">
        <f>D327</f>
        <v>10000</v>
      </c>
      <c r="E326" s="11">
        <f>E327</f>
        <v>10000</v>
      </c>
    </row>
    <row r="327" spans="1:5" ht="28.15" hidden="1" customHeight="1">
      <c r="A327" s="34" t="s">
        <v>326</v>
      </c>
      <c r="B327" s="35" t="s">
        <v>327</v>
      </c>
      <c r="C327" s="35"/>
      <c r="D327" s="8">
        <f>D328</f>
        <v>10000</v>
      </c>
      <c r="E327" s="8">
        <f>E328</f>
        <v>10000</v>
      </c>
    </row>
    <row r="328" spans="1:5" ht="30" hidden="1">
      <c r="A328" s="34" t="s">
        <v>324</v>
      </c>
      <c r="B328" s="35" t="s">
        <v>327</v>
      </c>
      <c r="C328" s="35" t="s">
        <v>8</v>
      </c>
      <c r="D328" s="8">
        <v>10000</v>
      </c>
      <c r="E328" s="8">
        <v>10000</v>
      </c>
    </row>
    <row r="329" spans="1:5">
      <c r="A329" s="14" t="s">
        <v>276</v>
      </c>
      <c r="B329" s="15" t="s">
        <v>120</v>
      </c>
      <c r="C329" s="15"/>
      <c r="D329" s="11">
        <f>D330+D331+D333+D332</f>
        <v>11990.500000000002</v>
      </c>
      <c r="E329" s="11">
        <f>E330+E331+E333+E332</f>
        <v>16489.900000000001</v>
      </c>
    </row>
    <row r="330" spans="1:5" ht="60">
      <c r="A330" s="12" t="s">
        <v>157</v>
      </c>
      <c r="B330" s="13" t="s">
        <v>120</v>
      </c>
      <c r="C330" s="13" t="s">
        <v>7</v>
      </c>
      <c r="D330" s="8">
        <v>10084.1</v>
      </c>
      <c r="E330" s="8">
        <v>12888.9</v>
      </c>
    </row>
    <row r="331" spans="1:5" ht="30">
      <c r="A331" s="12" t="s">
        <v>148</v>
      </c>
      <c r="B331" s="13" t="s">
        <v>120</v>
      </c>
      <c r="C331" s="13" t="s">
        <v>8</v>
      </c>
      <c r="D331" s="8">
        <v>794.2</v>
      </c>
      <c r="E331" s="8">
        <v>1407</v>
      </c>
    </row>
    <row r="332" spans="1:5" hidden="1">
      <c r="A332" s="12" t="s">
        <v>165</v>
      </c>
      <c r="B332" s="13" t="s">
        <v>120</v>
      </c>
      <c r="C332" s="13">
        <v>300</v>
      </c>
      <c r="D332" s="8">
        <v>57.5</v>
      </c>
      <c r="E332" s="8">
        <v>57.5</v>
      </c>
    </row>
    <row r="333" spans="1:5">
      <c r="A333" s="12" t="s">
        <v>159</v>
      </c>
      <c r="B333" s="13" t="s">
        <v>120</v>
      </c>
      <c r="C333" s="13" t="s">
        <v>9</v>
      </c>
      <c r="D333" s="9">
        <v>1054.7</v>
      </c>
      <c r="E333" s="9">
        <v>2136.5</v>
      </c>
    </row>
    <row r="334" spans="1:5">
      <c r="A334" s="41" t="s">
        <v>124</v>
      </c>
      <c r="B334" s="42"/>
      <c r="C334" s="43"/>
      <c r="D334" s="10">
        <f>D9+D53+D61+D93+D119+D126+D142+D219+D226+D244+D255+D266+D269+D274+D290+D301+D311+D316+D323+D329+D326</f>
        <v>3006691.9000000004</v>
      </c>
      <c r="E334" s="10">
        <f>E9+E53+E61+E93+E119+E126+E142+E219+E226+E244+E255+E266+E269+E274+E290+E301+E311+E316+E323+E329+E326</f>
        <v>2977899.5</v>
      </c>
    </row>
  </sheetData>
  <mergeCells count="6">
    <mergeCell ref="A334:C334"/>
    <mergeCell ref="C1:E1"/>
    <mergeCell ref="A2:E2"/>
    <mergeCell ref="A3:E3"/>
    <mergeCell ref="A4:E4"/>
    <mergeCell ref="A6:E6"/>
  </mergeCells>
  <pageMargins left="0.70866141732283472" right="0.51181102362204722" top="0.59055118110236227" bottom="0.59055118110236227" header="0.31496062992125984" footer="0.31496062992125984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00"/>
  <sheetViews>
    <sheetView topLeftCell="A176" zoomScaleSheetLayoutView="110" workbookViewId="0">
      <selection activeCell="A238" sqref="A238"/>
    </sheetView>
  </sheetViews>
  <sheetFormatPr defaultColWidth="8.85546875" defaultRowHeight="15" outlineLevelRow="3"/>
  <cols>
    <col min="1" max="1" width="46.28515625" style="3" customWidth="1"/>
    <col min="2" max="2" width="12.28515625" style="3" customWidth="1"/>
    <col min="3" max="3" width="5.7109375" style="3" customWidth="1"/>
    <col min="4" max="4" width="12.7109375" style="3" customWidth="1"/>
    <col min="5" max="5" width="12.5703125" style="3" customWidth="1"/>
    <col min="6" max="6" width="15.140625" style="22" customWidth="1"/>
    <col min="7" max="7" width="16.28515625" style="17" customWidth="1"/>
    <col min="8" max="16384" width="8.85546875" style="1"/>
  </cols>
  <sheetData>
    <row r="1" spans="1:7">
      <c r="A1" s="6"/>
      <c r="B1" s="7"/>
      <c r="C1" s="44" t="s">
        <v>146</v>
      </c>
      <c r="D1" s="44"/>
      <c r="E1" s="44"/>
      <c r="F1" s="19"/>
    </row>
    <row r="2" spans="1:7" ht="15.75">
      <c r="A2" s="44" t="s">
        <v>329</v>
      </c>
      <c r="B2" s="44"/>
      <c r="C2" s="44"/>
      <c r="D2" s="44"/>
      <c r="E2" s="44"/>
      <c r="F2" s="20"/>
    </row>
    <row r="3" spans="1:7" ht="15.75">
      <c r="A3" s="44" t="s">
        <v>328</v>
      </c>
      <c r="B3" s="44"/>
      <c r="C3" s="44"/>
      <c r="D3" s="44"/>
      <c r="E3" s="44"/>
      <c r="F3" s="20"/>
    </row>
    <row r="4" spans="1:7">
      <c r="A4" s="51"/>
      <c r="B4" s="51"/>
      <c r="C4" s="51"/>
      <c r="D4" s="51"/>
      <c r="E4" s="51"/>
      <c r="F4" s="21"/>
    </row>
    <row r="5" spans="1:7" ht="78.75" customHeight="1">
      <c r="A5" s="48" t="s">
        <v>330</v>
      </c>
      <c r="B5" s="48"/>
      <c r="C5" s="48"/>
      <c r="D5" s="48"/>
      <c r="E5" s="48"/>
      <c r="F5" s="21"/>
    </row>
    <row r="6" spans="1:7">
      <c r="A6" s="49"/>
      <c r="B6" s="50"/>
      <c r="C6" s="50"/>
      <c r="D6" s="50"/>
      <c r="E6" s="50"/>
      <c r="F6" s="19"/>
    </row>
    <row r="7" spans="1:7" ht="36">
      <c r="A7" s="4" t="s">
        <v>121</v>
      </c>
      <c r="B7" s="4" t="s">
        <v>122</v>
      </c>
      <c r="C7" s="4" t="s">
        <v>123</v>
      </c>
      <c r="D7" s="4" t="s">
        <v>313</v>
      </c>
      <c r="E7" s="4" t="s">
        <v>314</v>
      </c>
      <c r="F7" s="19"/>
    </row>
    <row r="8" spans="1:7" s="2" customFormat="1" ht="28.5">
      <c r="A8" s="14" t="s">
        <v>343</v>
      </c>
      <c r="B8" s="15" t="s">
        <v>0</v>
      </c>
      <c r="C8" s="15"/>
      <c r="D8" s="11">
        <f>D9+D15+D22+D27+D36+D39</f>
        <v>1839986.8</v>
      </c>
      <c r="E8" s="11">
        <f>E9+E15+E22+E27+E36+E39</f>
        <v>1816293.6000000003</v>
      </c>
      <c r="F8" s="23"/>
      <c r="G8" s="18"/>
    </row>
    <row r="9" spans="1:7" s="2" customFormat="1" ht="28.5" outlineLevel="1">
      <c r="A9" s="14" t="s">
        <v>147</v>
      </c>
      <c r="B9" s="15" t="s">
        <v>1</v>
      </c>
      <c r="C9" s="15"/>
      <c r="D9" s="11">
        <f>D10+D13</f>
        <v>834682</v>
      </c>
      <c r="E9" s="11">
        <f>E10+E13</f>
        <v>834456.20000000007</v>
      </c>
      <c r="F9" s="23"/>
      <c r="G9" s="18"/>
    </row>
    <row r="10" spans="1:7" ht="47.25" customHeight="1" outlineLevel="2">
      <c r="A10" s="12" t="s">
        <v>282</v>
      </c>
      <c r="B10" s="13" t="s">
        <v>2</v>
      </c>
      <c r="C10" s="13"/>
      <c r="D10" s="8">
        <f>D11+D12</f>
        <v>832114.2</v>
      </c>
      <c r="E10" s="8">
        <f>E11+E12</f>
        <v>833370.8</v>
      </c>
      <c r="F10" s="19"/>
    </row>
    <row r="11" spans="1:7" ht="45" hidden="1" outlineLevel="3">
      <c r="A11" s="12" t="s">
        <v>148</v>
      </c>
      <c r="B11" s="13" t="s">
        <v>2</v>
      </c>
      <c r="C11" s="13" t="s">
        <v>8</v>
      </c>
      <c r="D11" s="8">
        <v>0</v>
      </c>
      <c r="E11" s="8">
        <v>0</v>
      </c>
      <c r="F11" s="19"/>
    </row>
    <row r="12" spans="1:7" ht="45" outlineLevel="2" collapsed="1">
      <c r="A12" s="12" t="s">
        <v>149</v>
      </c>
      <c r="B12" s="13" t="s">
        <v>2</v>
      </c>
      <c r="C12" s="13" t="s">
        <v>3</v>
      </c>
      <c r="D12" s="8">
        <v>832114.2</v>
      </c>
      <c r="E12" s="8">
        <v>833370.8</v>
      </c>
      <c r="F12" s="19"/>
    </row>
    <row r="13" spans="1:7" ht="30" outlineLevel="3">
      <c r="A13" s="12" t="s">
        <v>150</v>
      </c>
      <c r="B13" s="13" t="s">
        <v>4</v>
      </c>
      <c r="C13" s="13"/>
      <c r="D13" s="8">
        <f>D14</f>
        <v>2567.8000000000002</v>
      </c>
      <c r="E13" s="8">
        <f>E14</f>
        <v>1085.4000000000001</v>
      </c>
      <c r="F13" s="19"/>
    </row>
    <row r="14" spans="1:7" s="2" customFormat="1" ht="45" outlineLevel="1">
      <c r="A14" s="12" t="s">
        <v>149</v>
      </c>
      <c r="B14" s="13" t="s">
        <v>4</v>
      </c>
      <c r="C14" s="13" t="s">
        <v>3</v>
      </c>
      <c r="D14" s="8">
        <v>2567.8000000000002</v>
      </c>
      <c r="E14" s="8">
        <v>1085.4000000000001</v>
      </c>
      <c r="F14" s="23"/>
      <c r="G14" s="18"/>
    </row>
    <row r="15" spans="1:7" s="2" customFormat="1" ht="28.5" outlineLevel="2">
      <c r="A15" s="14" t="s">
        <v>151</v>
      </c>
      <c r="B15" s="15" t="s">
        <v>5</v>
      </c>
      <c r="C15" s="15"/>
      <c r="D15" s="11">
        <f>D16+D20</f>
        <v>697469.79999999993</v>
      </c>
      <c r="E15" s="11">
        <f>E16+E20</f>
        <v>685212.29999999993</v>
      </c>
      <c r="F15" s="23"/>
      <c r="G15" s="18"/>
    </row>
    <row r="16" spans="1:7" s="2" customFormat="1" ht="60" outlineLevel="3">
      <c r="A16" s="12" t="s">
        <v>152</v>
      </c>
      <c r="B16" s="13" t="s">
        <v>6</v>
      </c>
      <c r="C16" s="13"/>
      <c r="D16" s="8">
        <f>D17+D19+D18</f>
        <v>692643.1</v>
      </c>
      <c r="E16" s="8">
        <f>E17+E19+E18</f>
        <v>679951.79999999993</v>
      </c>
      <c r="F16" s="23"/>
      <c r="G16" s="18"/>
    </row>
    <row r="17" spans="1:7" ht="45" outlineLevel="2">
      <c r="A17" s="12" t="s">
        <v>148</v>
      </c>
      <c r="B17" s="13" t="s">
        <v>6</v>
      </c>
      <c r="C17" s="13" t="s">
        <v>8</v>
      </c>
      <c r="D17" s="8">
        <v>1500</v>
      </c>
      <c r="E17" s="8">
        <v>500</v>
      </c>
      <c r="F17" s="19"/>
    </row>
    <row r="18" spans="1:7" ht="38.25" customHeight="1" outlineLevel="2">
      <c r="A18" s="12" t="s">
        <v>220</v>
      </c>
      <c r="B18" s="13" t="s">
        <v>6</v>
      </c>
      <c r="C18" s="13">
        <v>400</v>
      </c>
      <c r="D18" s="8">
        <v>9226.2000000000007</v>
      </c>
      <c r="E18" s="8">
        <v>9226.2000000000007</v>
      </c>
      <c r="F18" s="19"/>
    </row>
    <row r="19" spans="1:7" ht="45" outlineLevel="3">
      <c r="A19" s="12" t="s">
        <v>149</v>
      </c>
      <c r="B19" s="13" t="s">
        <v>6</v>
      </c>
      <c r="C19" s="13" t="s">
        <v>3</v>
      </c>
      <c r="D19" s="8">
        <v>681916.9</v>
      </c>
      <c r="E19" s="8">
        <v>670225.6</v>
      </c>
      <c r="F19" s="19"/>
    </row>
    <row r="20" spans="1:7" ht="30" outlineLevel="3">
      <c r="A20" s="12" t="s">
        <v>315</v>
      </c>
      <c r="B20" s="16" t="s">
        <v>316</v>
      </c>
      <c r="C20" s="13"/>
      <c r="D20" s="8">
        <f>D21</f>
        <v>4826.7</v>
      </c>
      <c r="E20" s="8">
        <f>E21</f>
        <v>5260.5</v>
      </c>
      <c r="F20" s="19"/>
    </row>
    <row r="21" spans="1:7" ht="45" outlineLevel="3">
      <c r="A21" s="12" t="s">
        <v>149</v>
      </c>
      <c r="B21" s="16" t="s">
        <v>316</v>
      </c>
      <c r="C21" s="13">
        <v>600</v>
      </c>
      <c r="D21" s="8">
        <v>4826.7</v>
      </c>
      <c r="E21" s="8">
        <v>5260.5</v>
      </c>
      <c r="F21" s="19"/>
    </row>
    <row r="22" spans="1:7" s="2" customFormat="1" ht="30.6" customHeight="1" outlineLevel="3">
      <c r="A22" s="14" t="s">
        <v>153</v>
      </c>
      <c r="B22" s="15" t="s">
        <v>10</v>
      </c>
      <c r="C22" s="15"/>
      <c r="D22" s="11">
        <f>D23+D25</f>
        <v>182587.1</v>
      </c>
      <c r="E22" s="11">
        <f>E23+E25</f>
        <v>182587.1</v>
      </c>
      <c r="F22" s="23"/>
      <c r="G22" s="18"/>
    </row>
    <row r="23" spans="1:7" ht="45" outlineLevel="3">
      <c r="A23" s="12" t="s">
        <v>154</v>
      </c>
      <c r="B23" s="13" t="s">
        <v>11</v>
      </c>
      <c r="C23" s="13"/>
      <c r="D23" s="8">
        <f>D24</f>
        <v>172487.1</v>
      </c>
      <c r="E23" s="8">
        <f>E24</f>
        <v>172487.1</v>
      </c>
      <c r="F23" s="19"/>
    </row>
    <row r="24" spans="1:7" ht="45" outlineLevel="2">
      <c r="A24" s="12" t="s">
        <v>149</v>
      </c>
      <c r="B24" s="13" t="s">
        <v>11</v>
      </c>
      <c r="C24" s="13" t="s">
        <v>3</v>
      </c>
      <c r="D24" s="8">
        <v>172487.1</v>
      </c>
      <c r="E24" s="8">
        <v>172487.1</v>
      </c>
      <c r="F24" s="19"/>
    </row>
    <row r="25" spans="1:7" ht="45" outlineLevel="3">
      <c r="A25" s="12" t="s">
        <v>155</v>
      </c>
      <c r="B25" s="13" t="s">
        <v>12</v>
      </c>
      <c r="C25" s="13"/>
      <c r="D25" s="8">
        <f>D26</f>
        <v>10100</v>
      </c>
      <c r="E25" s="8">
        <f>E26</f>
        <v>10100</v>
      </c>
      <c r="F25" s="19"/>
    </row>
    <row r="26" spans="1:7" ht="45" outlineLevel="3">
      <c r="A26" s="12" t="s">
        <v>149</v>
      </c>
      <c r="B26" s="13" t="s">
        <v>12</v>
      </c>
      <c r="C26" s="13" t="s">
        <v>3</v>
      </c>
      <c r="D26" s="8">
        <v>10100</v>
      </c>
      <c r="E26" s="8">
        <v>10100</v>
      </c>
      <c r="F26" s="19"/>
    </row>
    <row r="27" spans="1:7" s="2" customFormat="1" ht="28.5" outlineLevel="3">
      <c r="A27" s="14" t="s">
        <v>156</v>
      </c>
      <c r="B27" s="15" t="s">
        <v>13</v>
      </c>
      <c r="C27" s="15"/>
      <c r="D27" s="11">
        <f>D28+D31</f>
        <v>39974.300000000003</v>
      </c>
      <c r="E27" s="11">
        <f>E28+E31</f>
        <v>39974.300000000003</v>
      </c>
      <c r="F27" s="23"/>
      <c r="G27" s="18"/>
    </row>
    <row r="28" spans="1:7" s="2" customFormat="1" ht="76.5" customHeight="1" outlineLevel="1">
      <c r="A28" s="12" t="s">
        <v>333</v>
      </c>
      <c r="B28" s="13" t="s">
        <v>14</v>
      </c>
      <c r="C28" s="13"/>
      <c r="D28" s="8">
        <f>D29+D30</f>
        <v>4976.2000000000007</v>
      </c>
      <c r="E28" s="8">
        <f>E29+E30</f>
        <v>4976.2000000000007</v>
      </c>
      <c r="F28" s="23"/>
      <c r="G28" s="18"/>
    </row>
    <row r="29" spans="1:7" s="2" customFormat="1" ht="75" outlineLevel="2">
      <c r="A29" s="12" t="s">
        <v>157</v>
      </c>
      <c r="B29" s="13" t="s">
        <v>14</v>
      </c>
      <c r="C29" s="13" t="s">
        <v>7</v>
      </c>
      <c r="D29" s="8">
        <v>4792.6000000000004</v>
      </c>
      <c r="E29" s="8">
        <v>4792.6000000000004</v>
      </c>
      <c r="F29" s="23"/>
      <c r="G29" s="18"/>
    </row>
    <row r="30" spans="1:7" ht="45" outlineLevel="3">
      <c r="A30" s="12" t="s">
        <v>148</v>
      </c>
      <c r="B30" s="13" t="s">
        <v>14</v>
      </c>
      <c r="C30" s="13" t="s">
        <v>8</v>
      </c>
      <c r="D30" s="8">
        <v>183.6</v>
      </c>
      <c r="E30" s="8">
        <v>183.6</v>
      </c>
      <c r="F30" s="19"/>
    </row>
    <row r="31" spans="1:7" ht="45" outlineLevel="2">
      <c r="A31" s="12" t="s">
        <v>158</v>
      </c>
      <c r="B31" s="13" t="s">
        <v>15</v>
      </c>
      <c r="C31" s="13"/>
      <c r="D31" s="8">
        <f>D32+D33+D34+D35</f>
        <v>34998.100000000006</v>
      </c>
      <c r="E31" s="8">
        <f>E32+E33+E34+E35</f>
        <v>34998.100000000006</v>
      </c>
      <c r="F31" s="19"/>
    </row>
    <row r="32" spans="1:7" ht="75" outlineLevel="3">
      <c r="A32" s="12" t="s">
        <v>157</v>
      </c>
      <c r="B32" s="13" t="s">
        <v>15</v>
      </c>
      <c r="C32" s="13" t="s">
        <v>7</v>
      </c>
      <c r="D32" s="8">
        <v>26848.400000000001</v>
      </c>
      <c r="E32" s="8">
        <v>26848.400000000001</v>
      </c>
      <c r="F32" s="19"/>
    </row>
    <row r="33" spans="1:7" s="2" customFormat="1" ht="45" outlineLevel="1">
      <c r="A33" s="12" t="s">
        <v>148</v>
      </c>
      <c r="B33" s="13" t="s">
        <v>15</v>
      </c>
      <c r="C33" s="13" t="s">
        <v>8</v>
      </c>
      <c r="D33" s="8">
        <v>1072.4000000000001</v>
      </c>
      <c r="E33" s="8">
        <v>1072.4000000000001</v>
      </c>
      <c r="F33" s="23"/>
      <c r="G33" s="18"/>
    </row>
    <row r="34" spans="1:7" ht="45" outlineLevel="2">
      <c r="A34" s="12" t="s">
        <v>149</v>
      </c>
      <c r="B34" s="13" t="s">
        <v>15</v>
      </c>
      <c r="C34" s="13" t="s">
        <v>3</v>
      </c>
      <c r="D34" s="8">
        <v>7047.8</v>
      </c>
      <c r="E34" s="8">
        <v>7047.8</v>
      </c>
      <c r="F34" s="19"/>
    </row>
    <row r="35" spans="1:7" outlineLevel="3">
      <c r="A35" s="12" t="s">
        <v>159</v>
      </c>
      <c r="B35" s="13" t="s">
        <v>15</v>
      </c>
      <c r="C35" s="13" t="s">
        <v>9</v>
      </c>
      <c r="D35" s="8">
        <v>29.5</v>
      </c>
      <c r="E35" s="8">
        <v>29.5</v>
      </c>
      <c r="F35" s="19"/>
    </row>
    <row r="36" spans="1:7" s="2" customFormat="1" ht="16.899999999999999" customHeight="1" outlineLevel="3">
      <c r="A36" s="14" t="s">
        <v>160</v>
      </c>
      <c r="B36" s="15" t="s">
        <v>16</v>
      </c>
      <c r="C36" s="15"/>
      <c r="D36" s="11">
        <f>D37</f>
        <v>79220.5</v>
      </c>
      <c r="E36" s="11">
        <f>E37</f>
        <v>68010.600000000006</v>
      </c>
      <c r="F36" s="23"/>
      <c r="G36" s="18"/>
    </row>
    <row r="37" spans="1:7" s="2" customFormat="1" ht="60" outlineLevel="2">
      <c r="A37" s="12" t="s">
        <v>161</v>
      </c>
      <c r="B37" s="13" t="s">
        <v>17</v>
      </c>
      <c r="C37" s="13"/>
      <c r="D37" s="8">
        <f>D38</f>
        <v>79220.5</v>
      </c>
      <c r="E37" s="8">
        <f>E38</f>
        <v>68010.600000000006</v>
      </c>
      <c r="F37" s="23"/>
      <c r="G37" s="18"/>
    </row>
    <row r="38" spans="1:7" ht="45" outlineLevel="3">
      <c r="A38" s="12" t="s">
        <v>149</v>
      </c>
      <c r="B38" s="13" t="s">
        <v>17</v>
      </c>
      <c r="C38" s="13" t="s">
        <v>3</v>
      </c>
      <c r="D38" s="8">
        <v>79220.5</v>
      </c>
      <c r="E38" s="8">
        <v>68010.600000000006</v>
      </c>
      <c r="F38" s="19"/>
    </row>
    <row r="39" spans="1:7" s="2" customFormat="1" ht="28.5" outlineLevel="3">
      <c r="A39" s="14" t="s">
        <v>162</v>
      </c>
      <c r="B39" s="15" t="s">
        <v>18</v>
      </c>
      <c r="C39" s="15"/>
      <c r="D39" s="11">
        <f>D40+D42+D44+D46+D49</f>
        <v>6053.0999999999995</v>
      </c>
      <c r="E39" s="11">
        <f>E40+E42+E44+E46+E49</f>
        <v>6053.0999999999995</v>
      </c>
      <c r="F39" s="23"/>
      <c r="G39" s="18"/>
    </row>
    <row r="40" spans="1:7" s="2" customFormat="1" ht="60" outlineLevel="3">
      <c r="A40" s="12" t="s">
        <v>163</v>
      </c>
      <c r="B40" s="13" t="s">
        <v>19</v>
      </c>
      <c r="C40" s="13"/>
      <c r="D40" s="8">
        <f>D41</f>
        <v>5832.4</v>
      </c>
      <c r="E40" s="8">
        <f>E41</f>
        <v>5832.4</v>
      </c>
      <c r="F40" s="23"/>
      <c r="G40" s="18"/>
    </row>
    <row r="41" spans="1:7" s="2" customFormat="1" ht="45" outlineLevel="1">
      <c r="A41" s="12" t="s">
        <v>149</v>
      </c>
      <c r="B41" s="13" t="s">
        <v>19</v>
      </c>
      <c r="C41" s="13" t="s">
        <v>3</v>
      </c>
      <c r="D41" s="8">
        <v>5832.4</v>
      </c>
      <c r="E41" s="8">
        <v>5832.4</v>
      </c>
      <c r="F41" s="23"/>
      <c r="G41" s="18"/>
    </row>
    <row r="42" spans="1:7" ht="45" outlineLevel="2">
      <c r="A42" s="12" t="s">
        <v>164</v>
      </c>
      <c r="B42" s="13" t="s">
        <v>20</v>
      </c>
      <c r="C42" s="13"/>
      <c r="D42" s="8">
        <f>D43</f>
        <v>55</v>
      </c>
      <c r="E42" s="8">
        <f>E43</f>
        <v>55</v>
      </c>
      <c r="F42" s="19"/>
    </row>
    <row r="43" spans="1:7" ht="30" outlineLevel="3">
      <c r="A43" s="12" t="s">
        <v>165</v>
      </c>
      <c r="B43" s="13" t="s">
        <v>20</v>
      </c>
      <c r="C43" s="13" t="s">
        <v>21</v>
      </c>
      <c r="D43" s="8">
        <v>55</v>
      </c>
      <c r="E43" s="8">
        <v>55</v>
      </c>
      <c r="F43" s="19"/>
    </row>
    <row r="44" spans="1:7" s="2" customFormat="1" ht="30" outlineLevel="1">
      <c r="A44" s="12" t="s">
        <v>166</v>
      </c>
      <c r="B44" s="13" t="s">
        <v>22</v>
      </c>
      <c r="C44" s="13"/>
      <c r="D44" s="8">
        <f>D45</f>
        <v>103.7</v>
      </c>
      <c r="E44" s="8">
        <f>E45</f>
        <v>103.7</v>
      </c>
      <c r="F44" s="23"/>
      <c r="G44" s="18"/>
    </row>
    <row r="45" spans="1:7" ht="45" outlineLevel="2">
      <c r="A45" s="12" t="s">
        <v>149</v>
      </c>
      <c r="B45" s="13" t="s">
        <v>22</v>
      </c>
      <c r="C45" s="13" t="s">
        <v>3</v>
      </c>
      <c r="D45" s="8">
        <v>103.7</v>
      </c>
      <c r="E45" s="8">
        <v>103.7</v>
      </c>
      <c r="F45" s="19"/>
    </row>
    <row r="46" spans="1:7" ht="30" outlineLevel="3">
      <c r="A46" s="12" t="s">
        <v>167</v>
      </c>
      <c r="B46" s="13" t="s">
        <v>23</v>
      </c>
      <c r="C46" s="13"/>
      <c r="D46" s="8">
        <f>D47+D48</f>
        <v>5</v>
      </c>
      <c r="E46" s="8">
        <f>E47+E48</f>
        <v>5</v>
      </c>
      <c r="F46" s="19"/>
    </row>
    <row r="47" spans="1:7" ht="45" hidden="1" outlineLevel="2">
      <c r="A47" s="12" t="s">
        <v>148</v>
      </c>
      <c r="B47" s="13" t="s">
        <v>23</v>
      </c>
      <c r="C47" s="13" t="s">
        <v>8</v>
      </c>
      <c r="D47" s="8">
        <v>0</v>
      </c>
      <c r="E47" s="8">
        <v>0</v>
      </c>
      <c r="F47" s="19"/>
    </row>
    <row r="48" spans="1:7" ht="45" outlineLevel="3">
      <c r="A48" s="12" t="s">
        <v>149</v>
      </c>
      <c r="B48" s="13" t="s">
        <v>23</v>
      </c>
      <c r="C48" s="13" t="s">
        <v>3</v>
      </c>
      <c r="D48" s="8">
        <v>5</v>
      </c>
      <c r="E48" s="8">
        <v>5</v>
      </c>
      <c r="F48" s="19"/>
    </row>
    <row r="49" spans="1:7" ht="30" outlineLevel="2">
      <c r="A49" s="12" t="s">
        <v>168</v>
      </c>
      <c r="B49" s="13" t="s">
        <v>24</v>
      </c>
      <c r="C49" s="13"/>
      <c r="D49" s="8">
        <f>D50</f>
        <v>57</v>
      </c>
      <c r="E49" s="8">
        <f>E50</f>
        <v>57</v>
      </c>
      <c r="F49" s="19"/>
    </row>
    <row r="50" spans="1:7" ht="45" outlineLevel="3">
      <c r="A50" s="12" t="s">
        <v>148</v>
      </c>
      <c r="B50" s="13" t="s">
        <v>24</v>
      </c>
      <c r="C50" s="13" t="s">
        <v>8</v>
      </c>
      <c r="D50" s="8">
        <v>57</v>
      </c>
      <c r="E50" s="8">
        <v>57</v>
      </c>
      <c r="F50" s="19"/>
    </row>
    <row r="51" spans="1:7" s="2" customFormat="1" ht="57" outlineLevel="2">
      <c r="A51" s="14" t="s">
        <v>344</v>
      </c>
      <c r="B51" s="15" t="s">
        <v>25</v>
      </c>
      <c r="C51" s="15"/>
      <c r="D51" s="11">
        <f>D52+D55</f>
        <v>101056.8</v>
      </c>
      <c r="E51" s="11">
        <f>E52+E55</f>
        <v>101056.8</v>
      </c>
      <c r="F51" s="23"/>
      <c r="G51" s="18"/>
    </row>
    <row r="52" spans="1:7" s="2" customFormat="1" ht="60">
      <c r="A52" s="12" t="s">
        <v>170</v>
      </c>
      <c r="B52" s="13" t="s">
        <v>26</v>
      </c>
      <c r="C52" s="13"/>
      <c r="D52" s="8">
        <f>D53+D54</f>
        <v>155</v>
      </c>
      <c r="E52" s="8">
        <f>E53+E54</f>
        <v>155</v>
      </c>
      <c r="F52" s="23"/>
      <c r="G52" s="18"/>
    </row>
    <row r="53" spans="1:7" ht="45" outlineLevel="2">
      <c r="A53" s="12" t="s">
        <v>148</v>
      </c>
      <c r="B53" s="13" t="s">
        <v>26</v>
      </c>
      <c r="C53" s="13" t="s">
        <v>8</v>
      </c>
      <c r="D53" s="8">
        <v>20</v>
      </c>
      <c r="E53" s="8">
        <v>20</v>
      </c>
      <c r="F53" s="19"/>
    </row>
    <row r="54" spans="1:7" s="2" customFormat="1" ht="45" outlineLevel="3">
      <c r="A54" s="12" t="s">
        <v>149</v>
      </c>
      <c r="B54" s="13" t="s">
        <v>26</v>
      </c>
      <c r="C54" s="13" t="s">
        <v>3</v>
      </c>
      <c r="D54" s="8">
        <v>135</v>
      </c>
      <c r="E54" s="8">
        <v>135</v>
      </c>
      <c r="F54" s="23"/>
      <c r="G54" s="18"/>
    </row>
    <row r="55" spans="1:7" s="2" customFormat="1" ht="30" outlineLevel="3">
      <c r="A55" s="12" t="s">
        <v>171</v>
      </c>
      <c r="B55" s="13" t="s">
        <v>27</v>
      </c>
      <c r="C55" s="13"/>
      <c r="D55" s="8">
        <f>D56</f>
        <v>100901.8</v>
      </c>
      <c r="E55" s="8">
        <f>E56</f>
        <v>100901.8</v>
      </c>
      <c r="F55" s="23"/>
      <c r="G55" s="18"/>
    </row>
    <row r="56" spans="1:7" s="2" customFormat="1" ht="45" outlineLevel="2">
      <c r="A56" s="12" t="s">
        <v>149</v>
      </c>
      <c r="B56" s="13" t="s">
        <v>27</v>
      </c>
      <c r="C56" s="13" t="s">
        <v>3</v>
      </c>
      <c r="D56" s="8">
        <v>100901.8</v>
      </c>
      <c r="E56" s="8">
        <v>100901.8</v>
      </c>
      <c r="F56" s="23"/>
      <c r="G56" s="18"/>
    </row>
    <row r="57" spans="1:7" ht="28.5" outlineLevel="3">
      <c r="A57" s="14" t="s">
        <v>345</v>
      </c>
      <c r="B57" s="15" t="s">
        <v>28</v>
      </c>
      <c r="C57" s="15"/>
      <c r="D57" s="11">
        <f>D58+D64+D71+D77+D74</f>
        <v>140020.1</v>
      </c>
      <c r="E57" s="11">
        <f>E58+E64+E71+E77+E74</f>
        <v>140020.1</v>
      </c>
      <c r="F57" s="19"/>
    </row>
    <row r="58" spans="1:7" s="2" customFormat="1" ht="42.75">
      <c r="A58" s="14" t="s">
        <v>172</v>
      </c>
      <c r="B58" s="15" t="s">
        <v>29</v>
      </c>
      <c r="C58" s="15"/>
      <c r="D58" s="11">
        <f>D59+D62</f>
        <v>90281.2</v>
      </c>
      <c r="E58" s="11">
        <f>E59+E62</f>
        <v>90281.2</v>
      </c>
      <c r="F58" s="23"/>
      <c r="G58" s="18"/>
    </row>
    <row r="59" spans="1:7" s="2" customFormat="1" ht="30" outlineLevel="1">
      <c r="A59" s="12" t="s">
        <v>173</v>
      </c>
      <c r="B59" s="13" t="s">
        <v>30</v>
      </c>
      <c r="C59" s="13"/>
      <c r="D59" s="8">
        <f>D60+D61</f>
        <v>500</v>
      </c>
      <c r="E59" s="8">
        <f>E60+E61</f>
        <v>500</v>
      </c>
      <c r="F59" s="23"/>
      <c r="G59" s="18"/>
    </row>
    <row r="60" spans="1:7" ht="45" outlineLevel="2">
      <c r="A60" s="12" t="s">
        <v>148</v>
      </c>
      <c r="B60" s="13" t="s">
        <v>30</v>
      </c>
      <c r="C60" s="13" t="s">
        <v>8</v>
      </c>
      <c r="D60" s="8">
        <v>500</v>
      </c>
      <c r="E60" s="8">
        <v>500</v>
      </c>
      <c r="F60" s="19"/>
    </row>
    <row r="61" spans="1:7" s="2" customFormat="1" ht="45" hidden="1" outlineLevel="3">
      <c r="A61" s="12" t="s">
        <v>149</v>
      </c>
      <c r="B61" s="13" t="s">
        <v>30</v>
      </c>
      <c r="C61" s="13" t="s">
        <v>3</v>
      </c>
      <c r="D61" s="8"/>
      <c r="E61" s="8"/>
      <c r="F61" s="23"/>
      <c r="G61" s="18"/>
    </row>
    <row r="62" spans="1:7" s="2" customFormat="1" ht="30" outlineLevel="3">
      <c r="A62" s="12" t="s">
        <v>174</v>
      </c>
      <c r="B62" s="13" t="s">
        <v>31</v>
      </c>
      <c r="C62" s="13"/>
      <c r="D62" s="8">
        <f>D63</f>
        <v>89781.2</v>
      </c>
      <c r="E62" s="8">
        <f>E63</f>
        <v>89781.2</v>
      </c>
      <c r="F62" s="23"/>
      <c r="G62" s="18"/>
    </row>
    <row r="63" spans="1:7" ht="45" outlineLevel="2">
      <c r="A63" s="12" t="s">
        <v>149</v>
      </c>
      <c r="B63" s="13" t="s">
        <v>31</v>
      </c>
      <c r="C63" s="13" t="s">
        <v>3</v>
      </c>
      <c r="D63" s="8">
        <v>89781.2</v>
      </c>
      <c r="E63" s="8">
        <v>89781.2</v>
      </c>
      <c r="F63" s="19"/>
    </row>
    <row r="64" spans="1:7" ht="28.5" outlineLevel="3">
      <c r="A64" s="14" t="s">
        <v>175</v>
      </c>
      <c r="B64" s="15" t="s">
        <v>32</v>
      </c>
      <c r="C64" s="15"/>
      <c r="D64" s="11">
        <f>D65+D67+D69</f>
        <v>28294.199999999997</v>
      </c>
      <c r="E64" s="11">
        <f>E65+E67+E69</f>
        <v>28294.199999999997</v>
      </c>
      <c r="F64" s="19"/>
    </row>
    <row r="65" spans="1:7" s="2" customFormat="1" ht="30" outlineLevel="1">
      <c r="A65" s="12" t="s">
        <v>176</v>
      </c>
      <c r="B65" s="13" t="s">
        <v>33</v>
      </c>
      <c r="C65" s="13"/>
      <c r="D65" s="8">
        <f>D66</f>
        <v>27885.1</v>
      </c>
      <c r="E65" s="8">
        <f>E66</f>
        <v>27885.1</v>
      </c>
      <c r="F65" s="23"/>
      <c r="G65" s="18"/>
    </row>
    <row r="66" spans="1:7" ht="45" outlineLevel="2">
      <c r="A66" s="12" t="s">
        <v>149</v>
      </c>
      <c r="B66" s="13" t="s">
        <v>33</v>
      </c>
      <c r="C66" s="13" t="s">
        <v>3</v>
      </c>
      <c r="D66" s="8">
        <v>27885.1</v>
      </c>
      <c r="E66" s="8">
        <v>27885.1</v>
      </c>
      <c r="F66" s="19"/>
    </row>
    <row r="67" spans="1:7" ht="45" outlineLevel="3">
      <c r="A67" s="12" t="s">
        <v>177</v>
      </c>
      <c r="B67" s="13" t="s">
        <v>34</v>
      </c>
      <c r="C67" s="13"/>
      <c r="D67" s="8">
        <f>D68</f>
        <v>409.1</v>
      </c>
      <c r="E67" s="8">
        <f>E68</f>
        <v>409.1</v>
      </c>
      <c r="F67" s="19"/>
    </row>
    <row r="68" spans="1:7" s="2" customFormat="1" ht="45" outlineLevel="2">
      <c r="A68" s="12" t="s">
        <v>149</v>
      </c>
      <c r="B68" s="13" t="s">
        <v>34</v>
      </c>
      <c r="C68" s="13" t="s">
        <v>3</v>
      </c>
      <c r="D68" s="8">
        <v>409.1</v>
      </c>
      <c r="E68" s="8">
        <v>409.1</v>
      </c>
      <c r="F68" s="23"/>
      <c r="G68" s="18"/>
    </row>
    <row r="69" spans="1:7" s="2" customFormat="1" ht="75" hidden="1" outlineLevel="3">
      <c r="A69" s="12" t="s">
        <v>178</v>
      </c>
      <c r="B69" s="13" t="s">
        <v>35</v>
      </c>
      <c r="C69" s="13"/>
      <c r="D69" s="8">
        <f>D70</f>
        <v>0</v>
      </c>
      <c r="E69" s="8">
        <f>E70</f>
        <v>0</v>
      </c>
      <c r="F69" s="23"/>
      <c r="G69" s="18"/>
    </row>
    <row r="70" spans="1:7" ht="45" hidden="1" outlineLevel="2">
      <c r="A70" s="12" t="s">
        <v>149</v>
      </c>
      <c r="B70" s="13" t="s">
        <v>35</v>
      </c>
      <c r="C70" s="13" t="s">
        <v>3</v>
      </c>
      <c r="D70" s="8">
        <v>0</v>
      </c>
      <c r="E70" s="8">
        <v>0</v>
      </c>
      <c r="F70" s="19"/>
    </row>
    <row r="71" spans="1:7" s="2" customFormat="1" ht="28.5" outlineLevel="3">
      <c r="A71" s="14" t="s">
        <v>179</v>
      </c>
      <c r="B71" s="15" t="s">
        <v>36</v>
      </c>
      <c r="C71" s="15"/>
      <c r="D71" s="11">
        <f>D72</f>
        <v>8695.6</v>
      </c>
      <c r="E71" s="11">
        <f>E72</f>
        <v>8695.6</v>
      </c>
      <c r="F71" s="23"/>
      <c r="G71" s="18"/>
    </row>
    <row r="72" spans="1:7" s="2" customFormat="1" ht="30" outlineLevel="3">
      <c r="A72" s="12" t="s">
        <v>180</v>
      </c>
      <c r="B72" s="13" t="s">
        <v>37</v>
      </c>
      <c r="C72" s="13"/>
      <c r="D72" s="8">
        <f>D73</f>
        <v>8695.6</v>
      </c>
      <c r="E72" s="8">
        <f>E73</f>
        <v>8695.6</v>
      </c>
      <c r="F72" s="23"/>
      <c r="G72" s="18"/>
    </row>
    <row r="73" spans="1:7" ht="45" outlineLevel="3">
      <c r="A73" s="12" t="s">
        <v>149</v>
      </c>
      <c r="B73" s="13" t="s">
        <v>37</v>
      </c>
      <c r="C73" s="13" t="s">
        <v>3</v>
      </c>
      <c r="D73" s="8">
        <v>8695.6</v>
      </c>
      <c r="E73" s="8">
        <v>8695.6</v>
      </c>
      <c r="F73" s="19"/>
    </row>
    <row r="74" spans="1:7" ht="46.9" hidden="1" customHeight="1" outlineLevel="2">
      <c r="A74" s="14" t="s">
        <v>288</v>
      </c>
      <c r="B74" s="15" t="s">
        <v>139</v>
      </c>
      <c r="C74" s="15"/>
      <c r="D74" s="11">
        <f>D75</f>
        <v>0</v>
      </c>
      <c r="E74" s="11">
        <f>E75</f>
        <v>0</v>
      </c>
      <c r="F74" s="19"/>
    </row>
    <row r="75" spans="1:7" ht="60" hidden="1" outlineLevel="2">
      <c r="A75" s="12" t="s">
        <v>289</v>
      </c>
      <c r="B75" s="13" t="s">
        <v>140</v>
      </c>
      <c r="C75" s="13"/>
      <c r="D75" s="8">
        <f>D76</f>
        <v>0</v>
      </c>
      <c r="E75" s="8">
        <f>E76</f>
        <v>0</v>
      </c>
      <c r="F75" s="19"/>
    </row>
    <row r="76" spans="1:7" ht="45" hidden="1" outlineLevel="2">
      <c r="A76" s="12" t="s">
        <v>290</v>
      </c>
      <c r="B76" s="13" t="s">
        <v>140</v>
      </c>
      <c r="C76" s="13" t="s">
        <v>8</v>
      </c>
      <c r="D76" s="8">
        <v>0</v>
      </c>
      <c r="E76" s="8">
        <v>0</v>
      </c>
      <c r="F76" s="19"/>
    </row>
    <row r="77" spans="1:7" ht="28.5" outlineLevel="2">
      <c r="A77" s="14" t="s">
        <v>183</v>
      </c>
      <c r="B77" s="15" t="s">
        <v>38</v>
      </c>
      <c r="C77" s="15"/>
      <c r="D77" s="11">
        <f>D78+D81+D83</f>
        <v>12749.099999999999</v>
      </c>
      <c r="E77" s="11">
        <f>E78+E81+E83</f>
        <v>12749.099999999999</v>
      </c>
      <c r="F77" s="19"/>
    </row>
    <row r="78" spans="1:7" ht="75" outlineLevel="3">
      <c r="A78" s="12" t="s">
        <v>334</v>
      </c>
      <c r="B78" s="13" t="s">
        <v>39</v>
      </c>
      <c r="C78" s="13"/>
      <c r="D78" s="8">
        <f>D79+D80</f>
        <v>4217.2</v>
      </c>
      <c r="E78" s="8">
        <f>E79+E80</f>
        <v>4217.2</v>
      </c>
      <c r="F78" s="19"/>
    </row>
    <row r="79" spans="1:7" s="2" customFormat="1" ht="75" outlineLevel="2">
      <c r="A79" s="12" t="s">
        <v>157</v>
      </c>
      <c r="B79" s="13" t="s">
        <v>39</v>
      </c>
      <c r="C79" s="13" t="s">
        <v>7</v>
      </c>
      <c r="D79" s="8">
        <v>4133.2</v>
      </c>
      <c r="E79" s="8">
        <v>4133.2</v>
      </c>
      <c r="F79" s="23"/>
      <c r="G79" s="18"/>
    </row>
    <row r="80" spans="1:7" s="2" customFormat="1" ht="45" outlineLevel="3">
      <c r="A80" s="12" t="s">
        <v>148</v>
      </c>
      <c r="B80" s="13" t="s">
        <v>39</v>
      </c>
      <c r="C80" s="13" t="s">
        <v>8</v>
      </c>
      <c r="D80" s="8">
        <v>84</v>
      </c>
      <c r="E80" s="8">
        <v>84</v>
      </c>
      <c r="F80" s="23"/>
      <c r="G80" s="18"/>
    </row>
    <row r="81" spans="1:7" s="2" customFormat="1" ht="30">
      <c r="A81" s="12" t="s">
        <v>184</v>
      </c>
      <c r="B81" s="13" t="s">
        <v>40</v>
      </c>
      <c r="C81" s="13"/>
      <c r="D81" s="8">
        <f>D82</f>
        <v>7981.9</v>
      </c>
      <c r="E81" s="8">
        <f>E82</f>
        <v>7981.9</v>
      </c>
      <c r="F81" s="23"/>
      <c r="G81" s="18"/>
    </row>
    <row r="82" spans="1:7" s="2" customFormat="1" ht="45" outlineLevel="1">
      <c r="A82" s="12" t="s">
        <v>149</v>
      </c>
      <c r="B82" s="13" t="s">
        <v>40</v>
      </c>
      <c r="C82" s="13" t="s">
        <v>3</v>
      </c>
      <c r="D82" s="8">
        <v>7981.9</v>
      </c>
      <c r="E82" s="8">
        <v>7981.9</v>
      </c>
      <c r="F82" s="23"/>
      <c r="G82" s="18"/>
    </row>
    <row r="83" spans="1:7" s="2" customFormat="1" ht="30" outlineLevel="2">
      <c r="A83" s="12" t="s">
        <v>185</v>
      </c>
      <c r="B83" s="13" t="s">
        <v>41</v>
      </c>
      <c r="C83" s="13"/>
      <c r="D83" s="8">
        <f>D84</f>
        <v>550</v>
      </c>
      <c r="E83" s="8">
        <f>E84</f>
        <v>550</v>
      </c>
      <c r="F83" s="23"/>
      <c r="G83" s="18"/>
    </row>
    <row r="84" spans="1:7" s="2" customFormat="1" ht="45" outlineLevel="3">
      <c r="A84" s="12" t="s">
        <v>148</v>
      </c>
      <c r="B84" s="13" t="s">
        <v>41</v>
      </c>
      <c r="C84" s="13" t="s">
        <v>8</v>
      </c>
      <c r="D84" s="8">
        <v>550</v>
      </c>
      <c r="E84" s="8">
        <v>550</v>
      </c>
      <c r="F84" s="23"/>
      <c r="G84" s="18"/>
    </row>
    <row r="85" spans="1:7" ht="28.5" outlineLevel="2">
      <c r="A85" s="14" t="s">
        <v>360</v>
      </c>
      <c r="B85" s="15" t="s">
        <v>42</v>
      </c>
      <c r="C85" s="15"/>
      <c r="D85" s="11">
        <f>D86+D93</f>
        <v>13507.199999999999</v>
      </c>
      <c r="E85" s="11">
        <f>E86+E93</f>
        <v>8355.4</v>
      </c>
      <c r="F85" s="19"/>
    </row>
    <row r="86" spans="1:7" ht="28.5" outlineLevel="3">
      <c r="A86" s="14" t="s">
        <v>186</v>
      </c>
      <c r="B86" s="15" t="s">
        <v>43</v>
      </c>
      <c r="C86" s="15"/>
      <c r="D86" s="11">
        <f>D87+D89+D91</f>
        <v>9144.1999999999989</v>
      </c>
      <c r="E86" s="11">
        <f>E87+E89+E91</f>
        <v>3992.4</v>
      </c>
      <c r="F86" s="19"/>
    </row>
    <row r="87" spans="1:7" ht="45" outlineLevel="2">
      <c r="A87" s="12" t="s">
        <v>187</v>
      </c>
      <c r="B87" s="13" t="s">
        <v>44</v>
      </c>
      <c r="C87" s="13"/>
      <c r="D87" s="8">
        <f>D88</f>
        <v>5</v>
      </c>
      <c r="E87" s="8">
        <f>E88</f>
        <v>5</v>
      </c>
      <c r="F87" s="19"/>
    </row>
    <row r="88" spans="1:7" ht="45" outlineLevel="3">
      <c r="A88" s="12" t="s">
        <v>148</v>
      </c>
      <c r="B88" s="13" t="s">
        <v>44</v>
      </c>
      <c r="C88" s="13" t="s">
        <v>8</v>
      </c>
      <c r="D88" s="8">
        <v>5</v>
      </c>
      <c r="E88" s="8">
        <v>5</v>
      </c>
      <c r="F88" s="19"/>
    </row>
    <row r="89" spans="1:7" ht="108.75" customHeight="1" outlineLevel="2">
      <c r="A89" s="12" t="s">
        <v>188</v>
      </c>
      <c r="B89" s="13" t="s">
        <v>189</v>
      </c>
      <c r="C89" s="13"/>
      <c r="D89" s="8">
        <f>D90</f>
        <v>680.9</v>
      </c>
      <c r="E89" s="8">
        <f>E90</f>
        <v>291.8</v>
      </c>
      <c r="F89" s="19"/>
    </row>
    <row r="90" spans="1:7" ht="30" outlineLevel="3">
      <c r="A90" s="12" t="s">
        <v>165</v>
      </c>
      <c r="B90" s="13" t="s">
        <v>189</v>
      </c>
      <c r="C90" s="13" t="s">
        <v>21</v>
      </c>
      <c r="D90" s="8">
        <v>680.9</v>
      </c>
      <c r="E90" s="8">
        <v>291.8</v>
      </c>
      <c r="F90" s="19"/>
    </row>
    <row r="91" spans="1:7" s="2" customFormat="1" ht="28.9" customHeight="1" outlineLevel="2">
      <c r="A91" s="12" t="s">
        <v>190</v>
      </c>
      <c r="B91" s="13" t="s">
        <v>191</v>
      </c>
      <c r="C91" s="13"/>
      <c r="D91" s="8">
        <f>D92</f>
        <v>8458.2999999999993</v>
      </c>
      <c r="E91" s="8">
        <f>E92</f>
        <v>3695.6</v>
      </c>
      <c r="F91" s="23"/>
      <c r="G91" s="18"/>
    </row>
    <row r="92" spans="1:7" s="2" customFormat="1" ht="45" outlineLevel="3">
      <c r="A92" s="12" t="s">
        <v>149</v>
      </c>
      <c r="B92" s="13" t="s">
        <v>191</v>
      </c>
      <c r="C92" s="13" t="s">
        <v>3</v>
      </c>
      <c r="D92" s="8">
        <v>8458.2999999999993</v>
      </c>
      <c r="E92" s="8">
        <v>3695.6</v>
      </c>
      <c r="F92" s="23"/>
      <c r="G92" s="18"/>
    </row>
    <row r="93" spans="1:7" ht="42.75" outlineLevel="3">
      <c r="A93" s="14" t="s">
        <v>192</v>
      </c>
      <c r="B93" s="15" t="s">
        <v>45</v>
      </c>
      <c r="C93" s="15"/>
      <c r="D93" s="11">
        <f>D94+D96+D98+D100+D103</f>
        <v>4363</v>
      </c>
      <c r="E93" s="11">
        <f>E94+E96+E98+E100+E103</f>
        <v>4363</v>
      </c>
      <c r="F93" s="19"/>
    </row>
    <row r="94" spans="1:7" s="2" customFormat="1" ht="45" hidden="1" outlineLevel="1">
      <c r="A94" s="12" t="s">
        <v>193</v>
      </c>
      <c r="B94" s="13" t="s">
        <v>141</v>
      </c>
      <c r="C94" s="13"/>
      <c r="D94" s="8">
        <f>D95</f>
        <v>0</v>
      </c>
      <c r="E94" s="8">
        <f>E95</f>
        <v>0</v>
      </c>
      <c r="F94" s="23"/>
      <c r="G94" s="18"/>
    </row>
    <row r="95" spans="1:7" s="2" customFormat="1" hidden="1" outlineLevel="2">
      <c r="A95" s="12" t="s">
        <v>159</v>
      </c>
      <c r="B95" s="13" t="s">
        <v>141</v>
      </c>
      <c r="C95" s="13" t="s">
        <v>9</v>
      </c>
      <c r="D95" s="8"/>
      <c r="E95" s="8"/>
      <c r="F95" s="23"/>
      <c r="G95" s="18"/>
    </row>
    <row r="96" spans="1:7" s="2" customFormat="1" outlineLevel="3">
      <c r="A96" s="12" t="s">
        <v>194</v>
      </c>
      <c r="B96" s="13" t="s">
        <v>46</v>
      </c>
      <c r="C96" s="13"/>
      <c r="D96" s="8">
        <f>D97</f>
        <v>1273</v>
      </c>
      <c r="E96" s="8">
        <f>E97</f>
        <v>1273</v>
      </c>
      <c r="F96" s="23"/>
      <c r="G96" s="18"/>
    </row>
    <row r="97" spans="1:7" s="2" customFormat="1" ht="30" outlineLevel="2">
      <c r="A97" s="12" t="s">
        <v>165</v>
      </c>
      <c r="B97" s="13" t="s">
        <v>46</v>
      </c>
      <c r="C97" s="13" t="s">
        <v>21</v>
      </c>
      <c r="D97" s="8">
        <v>1273</v>
      </c>
      <c r="E97" s="8">
        <v>1273</v>
      </c>
      <c r="F97" s="23"/>
      <c r="G97" s="18"/>
    </row>
    <row r="98" spans="1:7" s="2" customFormat="1" outlineLevel="3">
      <c r="A98" s="12" t="s">
        <v>195</v>
      </c>
      <c r="B98" s="13" t="s">
        <v>47</v>
      </c>
      <c r="C98" s="13"/>
      <c r="D98" s="8">
        <f>D99</f>
        <v>2090</v>
      </c>
      <c r="E98" s="8">
        <f>E99</f>
        <v>2090</v>
      </c>
      <c r="F98" s="23"/>
      <c r="G98" s="18"/>
    </row>
    <row r="99" spans="1:7" s="2" customFormat="1" ht="30" outlineLevel="2">
      <c r="A99" s="12" t="s">
        <v>165</v>
      </c>
      <c r="B99" s="13" t="s">
        <v>47</v>
      </c>
      <c r="C99" s="13" t="s">
        <v>21</v>
      </c>
      <c r="D99" s="8">
        <v>2090</v>
      </c>
      <c r="E99" s="8">
        <v>2090</v>
      </c>
      <c r="F99" s="23"/>
      <c r="G99" s="18"/>
    </row>
    <row r="100" spans="1:7" s="2" customFormat="1" ht="45" outlineLevel="2">
      <c r="A100" s="12" t="s">
        <v>317</v>
      </c>
      <c r="B100" s="16" t="s">
        <v>318</v>
      </c>
      <c r="C100" s="13"/>
      <c r="D100" s="8">
        <f>D101+D102</f>
        <v>700</v>
      </c>
      <c r="E100" s="8">
        <f>E101+E102</f>
        <v>700</v>
      </c>
      <c r="F100" s="23"/>
      <c r="G100" s="18"/>
    </row>
    <row r="101" spans="1:7" s="2" customFormat="1" ht="45" outlineLevel="2">
      <c r="A101" s="12" t="s">
        <v>305</v>
      </c>
      <c r="B101" s="16" t="s">
        <v>318</v>
      </c>
      <c r="C101" s="13">
        <v>200</v>
      </c>
      <c r="D101" s="8">
        <v>350</v>
      </c>
      <c r="E101" s="8">
        <v>350</v>
      </c>
      <c r="F101" s="23"/>
      <c r="G101" s="18"/>
    </row>
    <row r="102" spans="1:7" s="2" customFormat="1" ht="45" outlineLevel="2">
      <c r="A102" s="12" t="s">
        <v>306</v>
      </c>
      <c r="B102" s="16" t="s">
        <v>318</v>
      </c>
      <c r="C102" s="13">
        <v>600</v>
      </c>
      <c r="D102" s="8">
        <v>350</v>
      </c>
      <c r="E102" s="8">
        <v>350</v>
      </c>
      <c r="F102" s="23"/>
      <c r="G102" s="18"/>
    </row>
    <row r="103" spans="1:7" s="2" customFormat="1" ht="45" outlineLevel="2">
      <c r="A103" s="12" t="s">
        <v>319</v>
      </c>
      <c r="B103" s="16" t="s">
        <v>320</v>
      </c>
      <c r="C103" s="13"/>
      <c r="D103" s="8">
        <f>D104</f>
        <v>300</v>
      </c>
      <c r="E103" s="8">
        <f>E104</f>
        <v>300</v>
      </c>
      <c r="F103" s="23"/>
      <c r="G103" s="18"/>
    </row>
    <row r="104" spans="1:7" s="2" customFormat="1" ht="45" outlineLevel="2">
      <c r="A104" s="12" t="s">
        <v>306</v>
      </c>
      <c r="B104" s="16" t="s">
        <v>320</v>
      </c>
      <c r="C104" s="13">
        <v>600</v>
      </c>
      <c r="D104" s="8">
        <v>300</v>
      </c>
      <c r="E104" s="8">
        <v>300</v>
      </c>
      <c r="F104" s="23"/>
      <c r="G104" s="18"/>
    </row>
    <row r="105" spans="1:7" ht="42.75" outlineLevel="3">
      <c r="A105" s="14" t="s">
        <v>346</v>
      </c>
      <c r="B105" s="15" t="s">
        <v>130</v>
      </c>
      <c r="C105" s="15"/>
      <c r="D105" s="11">
        <f>D106+D109</f>
        <v>50</v>
      </c>
      <c r="E105" s="11">
        <f>E106+E109</f>
        <v>50</v>
      </c>
      <c r="F105" s="19"/>
    </row>
    <row r="106" spans="1:7" s="2" customFormat="1" ht="28.5" outlineLevel="1">
      <c r="A106" s="14" t="s">
        <v>196</v>
      </c>
      <c r="B106" s="15" t="s">
        <v>131</v>
      </c>
      <c r="C106" s="15"/>
      <c r="D106" s="11">
        <f>D107</f>
        <v>50</v>
      </c>
      <c r="E106" s="11">
        <f>E107</f>
        <v>50</v>
      </c>
      <c r="F106" s="23"/>
      <c r="G106" s="18"/>
    </row>
    <row r="107" spans="1:7" s="2" customFormat="1" ht="37.5" customHeight="1" outlineLevel="2">
      <c r="A107" s="12" t="s">
        <v>197</v>
      </c>
      <c r="B107" s="13" t="s">
        <v>132</v>
      </c>
      <c r="C107" s="13"/>
      <c r="D107" s="8">
        <f>D108</f>
        <v>50</v>
      </c>
      <c r="E107" s="8">
        <f>E108</f>
        <v>50</v>
      </c>
      <c r="F107" s="23"/>
      <c r="G107" s="18"/>
    </row>
    <row r="108" spans="1:7" s="2" customFormat="1" ht="45" outlineLevel="3">
      <c r="A108" s="12" t="s">
        <v>148</v>
      </c>
      <c r="B108" s="13" t="s">
        <v>132</v>
      </c>
      <c r="C108" s="13" t="s">
        <v>8</v>
      </c>
      <c r="D108" s="8">
        <v>50</v>
      </c>
      <c r="E108" s="8">
        <v>50</v>
      </c>
      <c r="F108" s="23"/>
      <c r="G108" s="18"/>
    </row>
    <row r="109" spans="1:7" s="2" customFormat="1" ht="42.75" hidden="1">
      <c r="A109" s="14" t="s">
        <v>198</v>
      </c>
      <c r="B109" s="15" t="s">
        <v>133</v>
      </c>
      <c r="C109" s="15"/>
      <c r="D109" s="11">
        <f>D110</f>
        <v>0</v>
      </c>
      <c r="E109" s="11">
        <f>E110</f>
        <v>0</v>
      </c>
      <c r="F109" s="23"/>
      <c r="G109" s="18"/>
    </row>
    <row r="110" spans="1:7" s="2" customFormat="1" ht="24.75" hidden="1" customHeight="1" outlineLevel="1">
      <c r="A110" s="12" t="s">
        <v>199</v>
      </c>
      <c r="B110" s="13" t="s">
        <v>134</v>
      </c>
      <c r="C110" s="13"/>
      <c r="D110" s="8">
        <f>D111</f>
        <v>0</v>
      </c>
      <c r="E110" s="8">
        <f>E111</f>
        <v>0</v>
      </c>
      <c r="F110" s="23"/>
      <c r="G110" s="18"/>
    </row>
    <row r="111" spans="1:7" s="2" customFormat="1" ht="45" hidden="1" outlineLevel="2">
      <c r="A111" s="12" t="s">
        <v>148</v>
      </c>
      <c r="B111" s="13" t="s">
        <v>134</v>
      </c>
      <c r="C111" s="13" t="s">
        <v>8</v>
      </c>
      <c r="D111" s="8"/>
      <c r="E111" s="8"/>
      <c r="F111" s="23"/>
      <c r="G111" s="18"/>
    </row>
    <row r="112" spans="1:7" s="2" customFormat="1" ht="71.25" outlineLevel="3">
      <c r="A112" s="14" t="s">
        <v>347</v>
      </c>
      <c r="B112" s="15" t="s">
        <v>48</v>
      </c>
      <c r="C112" s="15"/>
      <c r="D112" s="11">
        <f>D113+D120+D125</f>
        <v>7631</v>
      </c>
      <c r="E112" s="11">
        <f>E113+E120+E125</f>
        <v>7631</v>
      </c>
      <c r="F112" s="23"/>
      <c r="G112" s="18"/>
    </row>
    <row r="113" spans="1:7" s="2" customFormat="1" ht="28.5" outlineLevel="1">
      <c r="A113" s="14" t="s">
        <v>200</v>
      </c>
      <c r="B113" s="15" t="s">
        <v>49</v>
      </c>
      <c r="C113" s="15"/>
      <c r="D113" s="11">
        <f>D114+D116+D118</f>
        <v>6803.9</v>
      </c>
      <c r="E113" s="11">
        <f>E114+E116+E118</f>
        <v>6803.9</v>
      </c>
      <c r="F113" s="23"/>
      <c r="G113" s="18"/>
    </row>
    <row r="114" spans="1:7" s="2" customFormat="1" ht="45" outlineLevel="2">
      <c r="A114" s="12" t="s">
        <v>201</v>
      </c>
      <c r="B114" s="13" t="s">
        <v>142</v>
      </c>
      <c r="C114" s="13"/>
      <c r="D114" s="8">
        <f>D115</f>
        <v>88.4</v>
      </c>
      <c r="E114" s="8">
        <f>E115</f>
        <v>88.4</v>
      </c>
      <c r="F114" s="23"/>
      <c r="G114" s="18"/>
    </row>
    <row r="115" spans="1:7" s="2" customFormat="1" ht="45" outlineLevel="3">
      <c r="A115" s="12" t="s">
        <v>149</v>
      </c>
      <c r="B115" s="13" t="s">
        <v>142</v>
      </c>
      <c r="C115" s="13" t="s">
        <v>3</v>
      </c>
      <c r="D115" s="8">
        <v>88.4</v>
      </c>
      <c r="E115" s="8">
        <v>88.4</v>
      </c>
      <c r="F115" s="23"/>
      <c r="G115" s="18"/>
    </row>
    <row r="116" spans="1:7" s="2" customFormat="1" ht="30">
      <c r="A116" s="12" t="s">
        <v>202</v>
      </c>
      <c r="B116" s="13" t="s">
        <v>50</v>
      </c>
      <c r="C116" s="13"/>
      <c r="D116" s="8">
        <f>D117</f>
        <v>112</v>
      </c>
      <c r="E116" s="8">
        <f>E117</f>
        <v>112</v>
      </c>
      <c r="F116" s="23"/>
      <c r="G116" s="18"/>
    </row>
    <row r="117" spans="1:7" s="2" customFormat="1" ht="45" outlineLevel="1">
      <c r="A117" s="12" t="s">
        <v>149</v>
      </c>
      <c r="B117" s="13" t="s">
        <v>50</v>
      </c>
      <c r="C117" s="13" t="s">
        <v>3</v>
      </c>
      <c r="D117" s="8">
        <v>112</v>
      </c>
      <c r="E117" s="8">
        <v>112</v>
      </c>
      <c r="F117" s="23"/>
      <c r="G117" s="18"/>
    </row>
    <row r="118" spans="1:7" s="2" customFormat="1" outlineLevel="2">
      <c r="A118" s="12" t="s">
        <v>203</v>
      </c>
      <c r="B118" s="13" t="s">
        <v>51</v>
      </c>
      <c r="C118" s="13"/>
      <c r="D118" s="8">
        <f>D119</f>
        <v>6603.5</v>
      </c>
      <c r="E118" s="8">
        <f>E119</f>
        <v>6603.5</v>
      </c>
      <c r="F118" s="23"/>
      <c r="G118" s="18"/>
    </row>
    <row r="119" spans="1:7" s="2" customFormat="1" ht="45" outlineLevel="3">
      <c r="A119" s="12" t="s">
        <v>149</v>
      </c>
      <c r="B119" s="13" t="s">
        <v>51</v>
      </c>
      <c r="C119" s="13" t="s">
        <v>3</v>
      </c>
      <c r="D119" s="8">
        <v>6603.5</v>
      </c>
      <c r="E119" s="8">
        <v>6603.5</v>
      </c>
      <c r="F119" s="23"/>
      <c r="G119" s="18"/>
    </row>
    <row r="120" spans="1:7" s="2" customFormat="1" ht="24" customHeight="1" outlineLevel="2">
      <c r="A120" s="14" t="s">
        <v>204</v>
      </c>
      <c r="B120" s="15" t="s">
        <v>52</v>
      </c>
      <c r="C120" s="15"/>
      <c r="D120" s="11">
        <f>D121+D123</f>
        <v>61</v>
      </c>
      <c r="E120" s="11">
        <f>E121+E123</f>
        <v>61</v>
      </c>
      <c r="F120" s="23"/>
      <c r="G120" s="18"/>
    </row>
    <row r="121" spans="1:7" ht="120" outlineLevel="3">
      <c r="A121" s="12" t="s">
        <v>205</v>
      </c>
      <c r="B121" s="13" t="s">
        <v>53</v>
      </c>
      <c r="C121" s="13"/>
      <c r="D121" s="8">
        <f>D122</f>
        <v>11</v>
      </c>
      <c r="E121" s="8">
        <f>E122</f>
        <v>11</v>
      </c>
      <c r="F121" s="19"/>
    </row>
    <row r="122" spans="1:7" s="2" customFormat="1" ht="45" outlineLevel="1">
      <c r="A122" s="12" t="s">
        <v>149</v>
      </c>
      <c r="B122" s="13" t="s">
        <v>53</v>
      </c>
      <c r="C122" s="13" t="s">
        <v>3</v>
      </c>
      <c r="D122" s="8">
        <v>11</v>
      </c>
      <c r="E122" s="8">
        <v>11</v>
      </c>
      <c r="F122" s="23"/>
      <c r="G122" s="18"/>
    </row>
    <row r="123" spans="1:7" s="2" customFormat="1" ht="64.5" customHeight="1" outlineLevel="1">
      <c r="A123" s="25" t="s">
        <v>297</v>
      </c>
      <c r="B123" s="16" t="s">
        <v>296</v>
      </c>
      <c r="C123" s="13"/>
      <c r="D123" s="8">
        <f>D124</f>
        <v>50</v>
      </c>
      <c r="E123" s="8">
        <f>E124</f>
        <v>50</v>
      </c>
      <c r="F123" s="23"/>
      <c r="G123" s="18"/>
    </row>
    <row r="124" spans="1:7" s="2" customFormat="1" ht="45" outlineLevel="1">
      <c r="A124" s="12" t="s">
        <v>298</v>
      </c>
      <c r="B124" s="16" t="s">
        <v>296</v>
      </c>
      <c r="C124" s="13">
        <v>600</v>
      </c>
      <c r="D124" s="8">
        <v>50</v>
      </c>
      <c r="E124" s="8">
        <v>50</v>
      </c>
      <c r="F124" s="23"/>
      <c r="G124" s="18"/>
    </row>
    <row r="125" spans="1:7" s="2" customFormat="1" ht="42.75" outlineLevel="2">
      <c r="A125" s="14" t="s">
        <v>206</v>
      </c>
      <c r="B125" s="15" t="s">
        <v>54</v>
      </c>
      <c r="C125" s="15"/>
      <c r="D125" s="11">
        <f>D126</f>
        <v>766.1</v>
      </c>
      <c r="E125" s="11">
        <f>E126</f>
        <v>766.1</v>
      </c>
      <c r="F125" s="23"/>
      <c r="G125" s="18"/>
    </row>
    <row r="126" spans="1:7" s="2" customFormat="1" ht="30" outlineLevel="3">
      <c r="A126" s="12" t="s">
        <v>207</v>
      </c>
      <c r="B126" s="13" t="s">
        <v>55</v>
      </c>
      <c r="C126" s="13"/>
      <c r="D126" s="8">
        <f>D127</f>
        <v>766.1</v>
      </c>
      <c r="E126" s="8">
        <f>E127</f>
        <v>766.1</v>
      </c>
      <c r="F126" s="23"/>
      <c r="G126" s="18"/>
    </row>
    <row r="127" spans="1:7" s="2" customFormat="1" ht="45" outlineLevel="1">
      <c r="A127" s="12" t="s">
        <v>149</v>
      </c>
      <c r="B127" s="13" t="s">
        <v>55</v>
      </c>
      <c r="C127" s="13" t="s">
        <v>3</v>
      </c>
      <c r="D127" s="8">
        <v>766.1</v>
      </c>
      <c r="E127" s="8">
        <v>766.1</v>
      </c>
      <c r="F127" s="23"/>
      <c r="G127" s="18"/>
    </row>
    <row r="128" spans="1:7" ht="28.5" outlineLevel="2">
      <c r="A128" s="14" t="s">
        <v>348</v>
      </c>
      <c r="B128" s="15" t="s">
        <v>56</v>
      </c>
      <c r="C128" s="15"/>
      <c r="D128" s="11">
        <f>D129+D144+D152+D177+D188</f>
        <v>386797.5</v>
      </c>
      <c r="E128" s="11">
        <f>E129+E144+E152+E177+E188</f>
        <v>367206.3</v>
      </c>
      <c r="F128" s="19"/>
    </row>
    <row r="129" spans="1:7" s="2" customFormat="1" ht="28.5" outlineLevel="3">
      <c r="A129" s="14" t="s">
        <v>208</v>
      </c>
      <c r="B129" s="15" t="s">
        <v>57</v>
      </c>
      <c r="C129" s="15"/>
      <c r="D129" s="11">
        <f>D132+D135+D137+D140+D142+D130</f>
        <v>12093.4</v>
      </c>
      <c r="E129" s="11">
        <f>E132+E135+E137+E140+E142+E130</f>
        <v>12093.5</v>
      </c>
      <c r="F129" s="23"/>
      <c r="G129" s="18"/>
    </row>
    <row r="130" spans="1:7" s="2" customFormat="1" ht="92.25" customHeight="1" outlineLevel="3">
      <c r="A130" s="12" t="s">
        <v>300</v>
      </c>
      <c r="B130" s="16" t="s">
        <v>299</v>
      </c>
      <c r="C130" s="16"/>
      <c r="D130" s="8">
        <f>D131</f>
        <v>1190</v>
      </c>
      <c r="E130" s="8">
        <f>E131</f>
        <v>1190</v>
      </c>
      <c r="F130" s="23"/>
      <c r="G130" s="18"/>
    </row>
    <row r="131" spans="1:7" s="2" customFormat="1" ht="45" outlineLevel="3">
      <c r="A131" s="12" t="s">
        <v>148</v>
      </c>
      <c r="B131" s="16" t="s">
        <v>299</v>
      </c>
      <c r="C131" s="16" t="s">
        <v>8</v>
      </c>
      <c r="D131" s="8">
        <v>1190</v>
      </c>
      <c r="E131" s="8">
        <v>1190</v>
      </c>
      <c r="F131" s="23"/>
      <c r="G131" s="18"/>
    </row>
    <row r="132" spans="1:7" s="2" customFormat="1" ht="45">
      <c r="A132" s="12" t="s">
        <v>209</v>
      </c>
      <c r="B132" s="13" t="s">
        <v>58</v>
      </c>
      <c r="C132" s="13"/>
      <c r="D132" s="8">
        <f>D133+D134</f>
        <v>4880</v>
      </c>
      <c r="E132" s="8">
        <f>E133+E134</f>
        <v>4880</v>
      </c>
      <c r="F132" s="23"/>
      <c r="G132" s="18"/>
    </row>
    <row r="133" spans="1:7" s="2" customFormat="1" ht="45" outlineLevel="1">
      <c r="A133" s="12" t="s">
        <v>148</v>
      </c>
      <c r="B133" s="13" t="s">
        <v>58</v>
      </c>
      <c r="C133" s="13" t="s">
        <v>8</v>
      </c>
      <c r="D133" s="8">
        <v>4380</v>
      </c>
      <c r="E133" s="8">
        <v>4380</v>
      </c>
      <c r="F133" s="23"/>
      <c r="G133" s="18"/>
    </row>
    <row r="134" spans="1:7" s="2" customFormat="1" outlineLevel="2">
      <c r="A134" s="12" t="s">
        <v>159</v>
      </c>
      <c r="B134" s="13" t="s">
        <v>58</v>
      </c>
      <c r="C134" s="13" t="s">
        <v>9</v>
      </c>
      <c r="D134" s="8">
        <v>500</v>
      </c>
      <c r="E134" s="8">
        <v>500</v>
      </c>
      <c r="F134" s="23"/>
      <c r="G134" s="18"/>
    </row>
    <row r="135" spans="1:7" s="2" customFormat="1" ht="30" outlineLevel="3">
      <c r="A135" s="12" t="s">
        <v>210</v>
      </c>
      <c r="B135" s="13" t="s">
        <v>59</v>
      </c>
      <c r="C135" s="13"/>
      <c r="D135" s="8">
        <f>D136</f>
        <v>4550</v>
      </c>
      <c r="E135" s="8">
        <f>E136</f>
        <v>4550</v>
      </c>
      <c r="F135" s="23"/>
      <c r="G135" s="18"/>
    </row>
    <row r="136" spans="1:7" ht="45" outlineLevel="3">
      <c r="A136" s="12" t="s">
        <v>148</v>
      </c>
      <c r="B136" s="13" t="s">
        <v>59</v>
      </c>
      <c r="C136" s="13" t="s">
        <v>8</v>
      </c>
      <c r="D136" s="8">
        <v>4550</v>
      </c>
      <c r="E136" s="8">
        <v>4550</v>
      </c>
      <c r="F136" s="19"/>
    </row>
    <row r="137" spans="1:7" ht="30" outlineLevel="2">
      <c r="A137" s="12" t="s">
        <v>211</v>
      </c>
      <c r="B137" s="13" t="s">
        <v>212</v>
      </c>
      <c r="C137" s="13"/>
      <c r="D137" s="8">
        <f>D138+D139</f>
        <v>1033.4000000000001</v>
      </c>
      <c r="E137" s="8">
        <f>E138+E139</f>
        <v>1033.5</v>
      </c>
      <c r="F137" s="19"/>
    </row>
    <row r="138" spans="1:7" ht="75" outlineLevel="3">
      <c r="A138" s="12" t="s">
        <v>157</v>
      </c>
      <c r="B138" s="13" t="s">
        <v>212</v>
      </c>
      <c r="C138" s="13" t="s">
        <v>7</v>
      </c>
      <c r="D138" s="8">
        <v>1033.4000000000001</v>
      </c>
      <c r="E138" s="8">
        <v>1033.5</v>
      </c>
      <c r="F138" s="19"/>
    </row>
    <row r="139" spans="1:7" s="2" customFormat="1" ht="45" hidden="1" outlineLevel="3">
      <c r="A139" s="12" t="s">
        <v>148</v>
      </c>
      <c r="B139" s="13" t="s">
        <v>212</v>
      </c>
      <c r="C139" s="13" t="s">
        <v>8</v>
      </c>
      <c r="D139" s="8">
        <v>0</v>
      </c>
      <c r="E139" s="8">
        <v>0</v>
      </c>
      <c r="F139" s="23"/>
      <c r="G139" s="18"/>
    </row>
    <row r="140" spans="1:7" ht="60" outlineLevel="2" collapsed="1">
      <c r="A140" s="12" t="s">
        <v>213</v>
      </c>
      <c r="B140" s="13" t="s">
        <v>60</v>
      </c>
      <c r="C140" s="13"/>
      <c r="D140" s="8">
        <f>D141</f>
        <v>40</v>
      </c>
      <c r="E140" s="8">
        <f>E141</f>
        <v>40</v>
      </c>
      <c r="F140" s="19"/>
    </row>
    <row r="141" spans="1:7" ht="45" outlineLevel="3">
      <c r="A141" s="12" t="s">
        <v>148</v>
      </c>
      <c r="B141" s="13" t="s">
        <v>60</v>
      </c>
      <c r="C141" s="13" t="s">
        <v>8</v>
      </c>
      <c r="D141" s="8">
        <v>40</v>
      </c>
      <c r="E141" s="8">
        <v>40</v>
      </c>
      <c r="F141" s="19"/>
    </row>
    <row r="142" spans="1:7" s="2" customFormat="1" ht="60" outlineLevel="2">
      <c r="A142" s="12" t="s">
        <v>214</v>
      </c>
      <c r="B142" s="13" t="s">
        <v>61</v>
      </c>
      <c r="C142" s="13"/>
      <c r="D142" s="8">
        <f>D143</f>
        <v>400</v>
      </c>
      <c r="E142" s="8">
        <f>E143</f>
        <v>400</v>
      </c>
      <c r="F142" s="23"/>
      <c r="G142" s="18"/>
    </row>
    <row r="143" spans="1:7" ht="45" outlineLevel="3">
      <c r="A143" s="12" t="s">
        <v>148</v>
      </c>
      <c r="B143" s="13" t="s">
        <v>61</v>
      </c>
      <c r="C143" s="13" t="s">
        <v>8</v>
      </c>
      <c r="D143" s="8">
        <v>400</v>
      </c>
      <c r="E143" s="8">
        <v>400</v>
      </c>
      <c r="F143" s="19"/>
    </row>
    <row r="144" spans="1:7" ht="28.5" outlineLevel="2">
      <c r="A144" s="14" t="s">
        <v>215</v>
      </c>
      <c r="B144" s="15" t="s">
        <v>63</v>
      </c>
      <c r="C144" s="15"/>
      <c r="D144" s="11">
        <f>D145+D148+D150</f>
        <v>1896</v>
      </c>
      <c r="E144" s="11">
        <f>E145+E148+E150</f>
        <v>1896</v>
      </c>
      <c r="F144" s="19"/>
    </row>
    <row r="145" spans="1:7" ht="30" outlineLevel="3">
      <c r="A145" s="12" t="s">
        <v>216</v>
      </c>
      <c r="B145" s="13" t="s">
        <v>64</v>
      </c>
      <c r="C145" s="13"/>
      <c r="D145" s="8">
        <f>D146+D147</f>
        <v>1796</v>
      </c>
      <c r="E145" s="8">
        <f>E146+E147</f>
        <v>1796</v>
      </c>
      <c r="F145" s="19"/>
    </row>
    <row r="146" spans="1:7" s="2" customFormat="1" ht="45" outlineLevel="1">
      <c r="A146" s="12" t="s">
        <v>148</v>
      </c>
      <c r="B146" s="13" t="s">
        <v>64</v>
      </c>
      <c r="C146" s="13" t="s">
        <v>8</v>
      </c>
      <c r="D146" s="8">
        <v>1000</v>
      </c>
      <c r="E146" s="8">
        <v>1000</v>
      </c>
      <c r="F146" s="23"/>
      <c r="G146" s="18"/>
    </row>
    <row r="147" spans="1:7" s="2" customFormat="1" ht="45" outlineLevel="1">
      <c r="A147" s="12" t="s">
        <v>220</v>
      </c>
      <c r="B147" s="13" t="s">
        <v>64</v>
      </c>
      <c r="C147" s="13">
        <v>400</v>
      </c>
      <c r="D147" s="8">
        <v>796</v>
      </c>
      <c r="E147" s="8">
        <v>796</v>
      </c>
      <c r="F147" s="23"/>
      <c r="G147" s="18"/>
    </row>
    <row r="148" spans="1:7" ht="30" outlineLevel="2">
      <c r="A148" s="12" t="s">
        <v>217</v>
      </c>
      <c r="B148" s="13" t="s">
        <v>65</v>
      </c>
      <c r="C148" s="13"/>
      <c r="D148" s="8">
        <f>D149</f>
        <v>100</v>
      </c>
      <c r="E148" s="8">
        <f>E149</f>
        <v>100</v>
      </c>
      <c r="F148" s="19"/>
    </row>
    <row r="149" spans="1:7" s="2" customFormat="1" ht="45" outlineLevel="3">
      <c r="A149" s="12" t="s">
        <v>148</v>
      </c>
      <c r="B149" s="13" t="s">
        <v>65</v>
      </c>
      <c r="C149" s="13" t="s">
        <v>8</v>
      </c>
      <c r="D149" s="8">
        <v>100</v>
      </c>
      <c r="E149" s="8">
        <v>100</v>
      </c>
      <c r="F149" s="23"/>
      <c r="G149" s="18"/>
    </row>
    <row r="150" spans="1:7" ht="45" hidden="1" outlineLevel="2">
      <c r="A150" s="12" t="s">
        <v>221</v>
      </c>
      <c r="B150" s="13" t="s">
        <v>66</v>
      </c>
      <c r="C150" s="13"/>
      <c r="D150" s="8">
        <f>D151</f>
        <v>0</v>
      </c>
      <c r="E150" s="8">
        <f>E151</f>
        <v>0</v>
      </c>
      <c r="F150" s="19"/>
    </row>
    <row r="151" spans="1:7" ht="45" hidden="1" outlineLevel="3">
      <c r="A151" s="12" t="s">
        <v>220</v>
      </c>
      <c r="B151" s="13" t="s">
        <v>66</v>
      </c>
      <c r="C151" s="13" t="s">
        <v>62</v>
      </c>
      <c r="D151" s="8">
        <v>0</v>
      </c>
      <c r="E151" s="8">
        <v>0</v>
      </c>
      <c r="F151" s="19"/>
    </row>
    <row r="152" spans="1:7" s="2" customFormat="1" ht="28.5" outlineLevel="2" collapsed="1">
      <c r="A152" s="14" t="s">
        <v>222</v>
      </c>
      <c r="B152" s="15" t="s">
        <v>67</v>
      </c>
      <c r="C152" s="15"/>
      <c r="D152" s="11">
        <f>D153+D155+D157+D159+D161+D163+D165+D167+D171+D173+D175+D169</f>
        <v>51827</v>
      </c>
      <c r="E152" s="11">
        <f>E153+E155+E157+E159+E161+E163+E165+E167+E171+E173+E175+E169</f>
        <v>51827</v>
      </c>
      <c r="F152" s="23"/>
      <c r="G152" s="18"/>
    </row>
    <row r="153" spans="1:7" ht="60" outlineLevel="3">
      <c r="A153" s="12" t="s">
        <v>223</v>
      </c>
      <c r="B153" s="13" t="s">
        <v>68</v>
      </c>
      <c r="C153" s="13"/>
      <c r="D153" s="8">
        <f>D154</f>
        <v>17727</v>
      </c>
      <c r="E153" s="8">
        <f>E154</f>
        <v>17727</v>
      </c>
      <c r="F153" s="19"/>
    </row>
    <row r="154" spans="1:7" ht="45" outlineLevel="2">
      <c r="A154" s="12" t="s">
        <v>148</v>
      </c>
      <c r="B154" s="13" t="s">
        <v>68</v>
      </c>
      <c r="C154" s="13" t="s">
        <v>8</v>
      </c>
      <c r="D154" s="8">
        <v>17727</v>
      </c>
      <c r="E154" s="8">
        <v>17727</v>
      </c>
      <c r="F154" s="19"/>
    </row>
    <row r="155" spans="1:7" ht="60" outlineLevel="3">
      <c r="A155" s="12" t="s">
        <v>224</v>
      </c>
      <c r="B155" s="13" t="s">
        <v>69</v>
      </c>
      <c r="C155" s="13"/>
      <c r="D155" s="8">
        <f>D156</f>
        <v>3000</v>
      </c>
      <c r="E155" s="8">
        <f>E156</f>
        <v>3000</v>
      </c>
      <c r="F155" s="19"/>
    </row>
    <row r="156" spans="1:7" s="2" customFormat="1" ht="45" outlineLevel="1">
      <c r="A156" s="12" t="s">
        <v>148</v>
      </c>
      <c r="B156" s="13" t="s">
        <v>69</v>
      </c>
      <c r="C156" s="13" t="s">
        <v>8</v>
      </c>
      <c r="D156" s="8">
        <v>3000</v>
      </c>
      <c r="E156" s="8">
        <v>3000</v>
      </c>
      <c r="F156" s="23"/>
      <c r="G156" s="18"/>
    </row>
    <row r="157" spans="1:7" s="2" customFormat="1" ht="30" outlineLevel="2">
      <c r="A157" s="12" t="s">
        <v>225</v>
      </c>
      <c r="B157" s="13" t="s">
        <v>70</v>
      </c>
      <c r="C157" s="13"/>
      <c r="D157" s="8">
        <f>D158</f>
        <v>2500</v>
      </c>
      <c r="E157" s="8">
        <f>E158</f>
        <v>2500</v>
      </c>
      <c r="F157" s="23"/>
      <c r="G157" s="18"/>
    </row>
    <row r="158" spans="1:7" s="2" customFormat="1" ht="45" outlineLevel="3">
      <c r="A158" s="12" t="s">
        <v>148</v>
      </c>
      <c r="B158" s="13" t="s">
        <v>70</v>
      </c>
      <c r="C158" s="13" t="s">
        <v>8</v>
      </c>
      <c r="D158" s="8">
        <v>2500</v>
      </c>
      <c r="E158" s="8">
        <v>2500</v>
      </c>
      <c r="F158" s="23"/>
      <c r="G158" s="18"/>
    </row>
    <row r="159" spans="1:7" outlineLevel="2">
      <c r="A159" s="12" t="s">
        <v>226</v>
      </c>
      <c r="B159" s="13" t="s">
        <v>71</v>
      </c>
      <c r="C159" s="13"/>
      <c r="D159" s="8">
        <f>D160</f>
        <v>16000</v>
      </c>
      <c r="E159" s="8">
        <f>E160</f>
        <v>16000</v>
      </c>
      <c r="F159" s="19"/>
    </row>
    <row r="160" spans="1:7" ht="45" outlineLevel="3">
      <c r="A160" s="12" t="s">
        <v>148</v>
      </c>
      <c r="B160" s="13" t="s">
        <v>71</v>
      </c>
      <c r="C160" s="13" t="s">
        <v>8</v>
      </c>
      <c r="D160" s="8">
        <v>16000</v>
      </c>
      <c r="E160" s="8">
        <v>16000</v>
      </c>
      <c r="F160" s="19"/>
    </row>
    <row r="161" spans="1:7" outlineLevel="2">
      <c r="A161" s="12" t="s">
        <v>227</v>
      </c>
      <c r="B161" s="13" t="s">
        <v>72</v>
      </c>
      <c r="C161" s="13"/>
      <c r="D161" s="8">
        <f>D162</f>
        <v>3700</v>
      </c>
      <c r="E161" s="8">
        <f>E162</f>
        <v>3700</v>
      </c>
      <c r="F161" s="19"/>
    </row>
    <row r="162" spans="1:7" ht="45" outlineLevel="3">
      <c r="A162" s="12" t="s">
        <v>148</v>
      </c>
      <c r="B162" s="13" t="s">
        <v>72</v>
      </c>
      <c r="C162" s="13" t="s">
        <v>8</v>
      </c>
      <c r="D162" s="8">
        <v>3700</v>
      </c>
      <c r="E162" s="8">
        <v>3700</v>
      </c>
      <c r="F162" s="19"/>
    </row>
    <row r="163" spans="1:7" ht="29.25" hidden="1" customHeight="1" outlineLevel="2">
      <c r="A163" s="12" t="s">
        <v>312</v>
      </c>
      <c r="B163" s="13" t="s">
        <v>73</v>
      </c>
      <c r="C163" s="13"/>
      <c r="D163" s="8">
        <f>D164</f>
        <v>0</v>
      </c>
      <c r="E163" s="8">
        <f>E164</f>
        <v>0</v>
      </c>
      <c r="F163" s="19"/>
    </row>
    <row r="164" spans="1:7" s="2" customFormat="1" ht="45" hidden="1" outlineLevel="3">
      <c r="A164" s="12" t="s">
        <v>148</v>
      </c>
      <c r="B164" s="13" t="s">
        <v>73</v>
      </c>
      <c r="C164" s="13" t="s">
        <v>8</v>
      </c>
      <c r="D164" s="8">
        <v>0</v>
      </c>
      <c r="E164" s="8">
        <v>0</v>
      </c>
      <c r="F164" s="23"/>
      <c r="G164" s="18"/>
    </row>
    <row r="165" spans="1:7" ht="45" outlineLevel="2" collapsed="1">
      <c r="A165" s="12" t="s">
        <v>228</v>
      </c>
      <c r="B165" s="13" t="s">
        <v>74</v>
      </c>
      <c r="C165" s="13"/>
      <c r="D165" s="8">
        <f>D166</f>
        <v>1500</v>
      </c>
      <c r="E165" s="8">
        <f>E166</f>
        <v>1500</v>
      </c>
      <c r="F165" s="19"/>
    </row>
    <row r="166" spans="1:7" ht="45" outlineLevel="3">
      <c r="A166" s="12" t="s">
        <v>148</v>
      </c>
      <c r="B166" s="13" t="s">
        <v>74</v>
      </c>
      <c r="C166" s="13" t="s">
        <v>8</v>
      </c>
      <c r="D166" s="8">
        <v>1500</v>
      </c>
      <c r="E166" s="8">
        <v>1500</v>
      </c>
      <c r="F166" s="19"/>
    </row>
    <row r="167" spans="1:7" ht="45" outlineLevel="2">
      <c r="A167" s="12" t="s">
        <v>229</v>
      </c>
      <c r="B167" s="13" t="s">
        <v>75</v>
      </c>
      <c r="C167" s="13"/>
      <c r="D167" s="8">
        <f>D168</f>
        <v>700</v>
      </c>
      <c r="E167" s="8">
        <f>E168</f>
        <v>700</v>
      </c>
      <c r="F167" s="19"/>
    </row>
    <row r="168" spans="1:7" s="2" customFormat="1" ht="45" outlineLevel="3">
      <c r="A168" s="12" t="s">
        <v>148</v>
      </c>
      <c r="B168" s="13" t="s">
        <v>75</v>
      </c>
      <c r="C168" s="13" t="s">
        <v>8</v>
      </c>
      <c r="D168" s="8">
        <v>700</v>
      </c>
      <c r="E168" s="8">
        <v>700</v>
      </c>
      <c r="F168" s="23"/>
      <c r="G168" s="18"/>
    </row>
    <row r="169" spans="1:7" s="2" customFormat="1" ht="30" outlineLevel="3">
      <c r="A169" s="12" t="s">
        <v>321</v>
      </c>
      <c r="B169" s="16" t="s">
        <v>322</v>
      </c>
      <c r="C169" s="13"/>
      <c r="D169" s="8">
        <f>D170</f>
        <v>1600</v>
      </c>
      <c r="E169" s="8">
        <f>E170</f>
        <v>1600</v>
      </c>
      <c r="F169" s="23"/>
      <c r="G169" s="18"/>
    </row>
    <row r="170" spans="1:7" s="2" customFormat="1" ht="45" outlineLevel="3">
      <c r="A170" s="12" t="s">
        <v>148</v>
      </c>
      <c r="B170" s="16" t="s">
        <v>322</v>
      </c>
      <c r="C170" s="13">
        <v>200</v>
      </c>
      <c r="D170" s="8">
        <v>1600</v>
      </c>
      <c r="E170" s="8">
        <v>1600</v>
      </c>
      <c r="F170" s="23"/>
      <c r="G170" s="18"/>
    </row>
    <row r="171" spans="1:7" s="2" customFormat="1" ht="60.75" hidden="1" customHeight="1" outlineLevel="2">
      <c r="A171" s="12" t="s">
        <v>278</v>
      </c>
      <c r="B171" s="13" t="s">
        <v>230</v>
      </c>
      <c r="C171" s="13"/>
      <c r="D171" s="8">
        <f>D172</f>
        <v>0</v>
      </c>
      <c r="E171" s="8">
        <f>E172</f>
        <v>0</v>
      </c>
      <c r="F171" s="23"/>
      <c r="G171" s="18"/>
    </row>
    <row r="172" spans="1:7" ht="45" hidden="1" outlineLevel="3">
      <c r="A172" s="12" t="s">
        <v>148</v>
      </c>
      <c r="B172" s="13" t="s">
        <v>230</v>
      </c>
      <c r="C172" s="13" t="s">
        <v>8</v>
      </c>
      <c r="D172" s="8">
        <v>0</v>
      </c>
      <c r="E172" s="8">
        <v>0</v>
      </c>
      <c r="F172" s="19"/>
    </row>
    <row r="173" spans="1:7" outlineLevel="2" collapsed="1">
      <c r="A173" s="12" t="s">
        <v>231</v>
      </c>
      <c r="B173" s="13" t="s">
        <v>76</v>
      </c>
      <c r="C173" s="13"/>
      <c r="D173" s="8">
        <f>D174</f>
        <v>150</v>
      </c>
      <c r="E173" s="8">
        <f>E174</f>
        <v>150</v>
      </c>
      <c r="F173" s="19"/>
    </row>
    <row r="174" spans="1:7" ht="45" outlineLevel="3">
      <c r="A174" s="12" t="s">
        <v>148</v>
      </c>
      <c r="B174" s="13" t="s">
        <v>76</v>
      </c>
      <c r="C174" s="13" t="s">
        <v>8</v>
      </c>
      <c r="D174" s="8">
        <v>150</v>
      </c>
      <c r="E174" s="8">
        <v>150</v>
      </c>
      <c r="F174" s="19"/>
    </row>
    <row r="175" spans="1:7" ht="30" outlineLevel="3">
      <c r="A175" s="12" t="s">
        <v>311</v>
      </c>
      <c r="B175" s="16" t="s">
        <v>310</v>
      </c>
      <c r="C175" s="13"/>
      <c r="D175" s="8">
        <f>D176</f>
        <v>4950</v>
      </c>
      <c r="E175" s="8">
        <f>E176</f>
        <v>4950</v>
      </c>
      <c r="F175" s="19"/>
    </row>
    <row r="176" spans="1:7" ht="45" outlineLevel="3">
      <c r="A176" s="12" t="s">
        <v>290</v>
      </c>
      <c r="B176" s="16" t="s">
        <v>310</v>
      </c>
      <c r="C176" s="13" t="s">
        <v>8</v>
      </c>
      <c r="D176" s="8">
        <v>4950</v>
      </c>
      <c r="E176" s="8">
        <v>4950</v>
      </c>
      <c r="F176" s="19"/>
    </row>
    <row r="177" spans="1:7" s="2" customFormat="1" ht="57" outlineLevel="1">
      <c r="A177" s="14" t="s">
        <v>232</v>
      </c>
      <c r="B177" s="15" t="s">
        <v>77</v>
      </c>
      <c r="C177" s="15"/>
      <c r="D177" s="11">
        <f>D178+D180+D182+D184+D186</f>
        <v>314012.5</v>
      </c>
      <c r="E177" s="11">
        <f>E178+E180+E182+E184+E186</f>
        <v>294421.2</v>
      </c>
      <c r="F177" s="23"/>
      <c r="G177" s="18"/>
    </row>
    <row r="178" spans="1:7" s="2" customFormat="1" ht="45" outlineLevel="2">
      <c r="A178" s="12" t="s">
        <v>233</v>
      </c>
      <c r="B178" s="13" t="s">
        <v>78</v>
      </c>
      <c r="C178" s="13"/>
      <c r="D178" s="8">
        <f>D179</f>
        <v>18073</v>
      </c>
      <c r="E178" s="8">
        <f>E179</f>
        <v>18073</v>
      </c>
      <c r="F178" s="23"/>
      <c r="G178" s="18"/>
    </row>
    <row r="179" spans="1:7" s="2" customFormat="1" ht="45" outlineLevel="3">
      <c r="A179" s="12" t="s">
        <v>148</v>
      </c>
      <c r="B179" s="13" t="s">
        <v>78</v>
      </c>
      <c r="C179" s="13" t="s">
        <v>8</v>
      </c>
      <c r="D179" s="8">
        <v>18073</v>
      </c>
      <c r="E179" s="8">
        <v>18073</v>
      </c>
      <c r="F179" s="23"/>
      <c r="G179" s="18"/>
    </row>
    <row r="180" spans="1:7" ht="60" outlineLevel="2">
      <c r="A180" s="12" t="s">
        <v>234</v>
      </c>
      <c r="B180" s="13" t="s">
        <v>79</v>
      </c>
      <c r="C180" s="13"/>
      <c r="D180" s="8">
        <f>D181</f>
        <v>156183.20000000001</v>
      </c>
      <c r="E180" s="8">
        <f>E181</f>
        <v>156183.20000000001</v>
      </c>
      <c r="F180" s="19"/>
    </row>
    <row r="181" spans="1:7" ht="45" outlineLevel="3">
      <c r="A181" s="12" t="s">
        <v>148</v>
      </c>
      <c r="B181" s="13" t="s">
        <v>79</v>
      </c>
      <c r="C181" s="13" t="s">
        <v>8</v>
      </c>
      <c r="D181" s="8">
        <v>156183.20000000001</v>
      </c>
      <c r="E181" s="8">
        <v>156183.20000000001</v>
      </c>
      <c r="F181" s="19"/>
    </row>
    <row r="182" spans="1:7" ht="60" outlineLevel="2">
      <c r="A182" s="12" t="s">
        <v>235</v>
      </c>
      <c r="B182" s="13" t="s">
        <v>80</v>
      </c>
      <c r="C182" s="13"/>
      <c r="D182" s="8">
        <f>D183</f>
        <v>4000</v>
      </c>
      <c r="E182" s="8">
        <f>E183</f>
        <v>4000</v>
      </c>
      <c r="F182" s="19"/>
    </row>
    <row r="183" spans="1:7" s="2" customFormat="1" ht="45" outlineLevel="3">
      <c r="A183" s="12" t="s">
        <v>148</v>
      </c>
      <c r="B183" s="13" t="s">
        <v>80</v>
      </c>
      <c r="C183" s="13" t="s">
        <v>8</v>
      </c>
      <c r="D183" s="8">
        <v>4000</v>
      </c>
      <c r="E183" s="8">
        <v>4000</v>
      </c>
      <c r="F183" s="23"/>
      <c r="G183" s="18"/>
    </row>
    <row r="184" spans="1:7" s="2" customFormat="1" ht="45" outlineLevel="3">
      <c r="A184" s="12" t="s">
        <v>307</v>
      </c>
      <c r="B184" s="16" t="s">
        <v>308</v>
      </c>
      <c r="C184" s="13"/>
      <c r="D184" s="8">
        <f>D185</f>
        <v>19591.3</v>
      </c>
      <c r="E184" s="8">
        <f>E185</f>
        <v>0</v>
      </c>
      <c r="F184" s="23"/>
      <c r="G184" s="18"/>
    </row>
    <row r="185" spans="1:7" s="2" customFormat="1" ht="45" outlineLevel="3">
      <c r="A185" s="12" t="s">
        <v>148</v>
      </c>
      <c r="B185" s="16" t="s">
        <v>308</v>
      </c>
      <c r="C185" s="13">
        <v>200</v>
      </c>
      <c r="D185" s="8">
        <v>19591.3</v>
      </c>
      <c r="E185" s="8">
        <v>0</v>
      </c>
      <c r="F185" s="23"/>
      <c r="G185" s="18"/>
    </row>
    <row r="186" spans="1:7" s="2" customFormat="1" outlineLevel="3">
      <c r="A186" s="12" t="s">
        <v>292</v>
      </c>
      <c r="B186" s="16" t="s">
        <v>291</v>
      </c>
      <c r="C186" s="13"/>
      <c r="D186" s="8">
        <f>D187</f>
        <v>116165</v>
      </c>
      <c r="E186" s="8">
        <f>E187</f>
        <v>116165</v>
      </c>
      <c r="F186" s="23"/>
      <c r="G186" s="18"/>
    </row>
    <row r="187" spans="1:7" s="2" customFormat="1" ht="45" outlineLevel="3">
      <c r="A187" s="12" t="s">
        <v>290</v>
      </c>
      <c r="B187" s="16" t="s">
        <v>291</v>
      </c>
      <c r="C187" s="13">
        <v>200</v>
      </c>
      <c r="D187" s="8">
        <v>116165</v>
      </c>
      <c r="E187" s="8">
        <v>116165</v>
      </c>
      <c r="F187" s="23"/>
      <c r="G187" s="18"/>
    </row>
    <row r="188" spans="1:7" s="2" customFormat="1" ht="28.5" outlineLevel="2">
      <c r="A188" s="14" t="s">
        <v>236</v>
      </c>
      <c r="B188" s="15" t="s">
        <v>81</v>
      </c>
      <c r="C188" s="15"/>
      <c r="D188" s="11">
        <f>D189</f>
        <v>6968.6</v>
      </c>
      <c r="E188" s="11">
        <f>E189</f>
        <v>6968.6</v>
      </c>
      <c r="F188" s="23"/>
      <c r="G188" s="18"/>
    </row>
    <row r="189" spans="1:7" ht="30" outlineLevel="3">
      <c r="A189" s="12" t="s">
        <v>237</v>
      </c>
      <c r="B189" s="13" t="s">
        <v>82</v>
      </c>
      <c r="C189" s="13"/>
      <c r="D189" s="8">
        <f>D190+D191</f>
        <v>6968.6</v>
      </c>
      <c r="E189" s="8">
        <f>E190+E191</f>
        <v>6968.6</v>
      </c>
      <c r="F189" s="19"/>
    </row>
    <row r="190" spans="1:7" ht="75" outlineLevel="2">
      <c r="A190" s="12" t="s">
        <v>157</v>
      </c>
      <c r="B190" s="13" t="s">
        <v>82</v>
      </c>
      <c r="C190" s="13" t="s">
        <v>7</v>
      </c>
      <c r="D190" s="8">
        <v>6712.3</v>
      </c>
      <c r="E190" s="8">
        <v>6712.3</v>
      </c>
      <c r="F190" s="19"/>
    </row>
    <row r="191" spans="1:7" s="2" customFormat="1" ht="45" outlineLevel="3">
      <c r="A191" s="12" t="s">
        <v>148</v>
      </c>
      <c r="B191" s="13" t="s">
        <v>82</v>
      </c>
      <c r="C191" s="13" t="s">
        <v>8</v>
      </c>
      <c r="D191" s="8">
        <v>256.3</v>
      </c>
      <c r="E191" s="8">
        <v>256.3</v>
      </c>
      <c r="F191" s="23"/>
      <c r="G191" s="18"/>
    </row>
    <row r="192" spans="1:7" s="2" customFormat="1" ht="55.9" customHeight="1" outlineLevel="1">
      <c r="A192" s="14" t="s">
        <v>362</v>
      </c>
      <c r="B192" s="15" t="s">
        <v>83</v>
      </c>
      <c r="C192" s="15"/>
      <c r="D192" s="11">
        <f>D195+D197+D193</f>
        <v>101.2</v>
      </c>
      <c r="E192" s="11">
        <f>E195+E197+E193</f>
        <v>101.2</v>
      </c>
      <c r="F192" s="23"/>
      <c r="G192" s="18"/>
    </row>
    <row r="193" spans="1:7" s="2" customFormat="1" outlineLevel="1">
      <c r="A193" s="12" t="s">
        <v>238</v>
      </c>
      <c r="B193" s="13" t="s">
        <v>84</v>
      </c>
      <c r="C193" s="13"/>
      <c r="D193" s="8">
        <f>D194</f>
        <v>1.2</v>
      </c>
      <c r="E193" s="8">
        <f>E194</f>
        <v>1.2</v>
      </c>
      <c r="F193" s="23"/>
      <c r="G193" s="18"/>
    </row>
    <row r="194" spans="1:7" s="2" customFormat="1" ht="45" outlineLevel="1">
      <c r="A194" s="12" t="s">
        <v>148</v>
      </c>
      <c r="B194" s="13" t="s">
        <v>84</v>
      </c>
      <c r="C194" s="13" t="s">
        <v>8</v>
      </c>
      <c r="D194" s="8">
        <v>1.2</v>
      </c>
      <c r="E194" s="8">
        <v>1.2</v>
      </c>
      <c r="F194" s="23"/>
      <c r="G194" s="18"/>
    </row>
    <row r="195" spans="1:7" s="2" customFormat="1" ht="60" hidden="1" outlineLevel="3">
      <c r="A195" s="12" t="s">
        <v>239</v>
      </c>
      <c r="B195" s="13" t="s">
        <v>143</v>
      </c>
      <c r="C195" s="13"/>
      <c r="D195" s="8">
        <f>D196</f>
        <v>0</v>
      </c>
      <c r="E195" s="8">
        <f>E196</f>
        <v>0</v>
      </c>
      <c r="F195" s="23"/>
      <c r="G195" s="18"/>
    </row>
    <row r="196" spans="1:7" ht="45" hidden="1">
      <c r="A196" s="12" t="s">
        <v>148</v>
      </c>
      <c r="B196" s="13" t="s">
        <v>143</v>
      </c>
      <c r="C196" s="13" t="s">
        <v>8</v>
      </c>
      <c r="D196" s="8"/>
      <c r="E196" s="8"/>
      <c r="F196" s="19"/>
    </row>
    <row r="197" spans="1:7" s="2" customFormat="1" ht="75" outlineLevel="2">
      <c r="A197" s="12" t="s">
        <v>240</v>
      </c>
      <c r="B197" s="13" t="s">
        <v>85</v>
      </c>
      <c r="C197" s="13"/>
      <c r="D197" s="8">
        <f>D198</f>
        <v>100</v>
      </c>
      <c r="E197" s="8">
        <f>E198</f>
        <v>100</v>
      </c>
      <c r="F197" s="23"/>
      <c r="G197" s="18"/>
    </row>
    <row r="198" spans="1:7" s="2" customFormat="1" ht="45" outlineLevel="3">
      <c r="A198" s="12" t="s">
        <v>148</v>
      </c>
      <c r="B198" s="13" t="s">
        <v>85</v>
      </c>
      <c r="C198" s="13" t="s">
        <v>8</v>
      </c>
      <c r="D198" s="8">
        <v>100</v>
      </c>
      <c r="E198" s="8">
        <v>100</v>
      </c>
      <c r="F198" s="23"/>
      <c r="G198" s="18"/>
    </row>
    <row r="199" spans="1:7" s="2" customFormat="1" ht="28.5" outlineLevel="2">
      <c r="A199" s="14" t="s">
        <v>349</v>
      </c>
      <c r="B199" s="15" t="s">
        <v>86</v>
      </c>
      <c r="C199" s="15"/>
      <c r="D199" s="11">
        <f>D200+D209+D213</f>
        <v>56645.399999999994</v>
      </c>
      <c r="E199" s="11">
        <f>E200+E209+E213</f>
        <v>53801.799999999996</v>
      </c>
      <c r="F199" s="23"/>
      <c r="G199" s="18"/>
    </row>
    <row r="200" spans="1:7" ht="28.5" outlineLevel="3">
      <c r="A200" s="14" t="s">
        <v>241</v>
      </c>
      <c r="B200" s="15" t="s">
        <v>87</v>
      </c>
      <c r="C200" s="15"/>
      <c r="D200" s="11">
        <f>D201+D206</f>
        <v>47091.299999999996</v>
      </c>
      <c r="E200" s="11">
        <f>E201+E206</f>
        <v>44091.299999999996</v>
      </c>
      <c r="F200" s="19"/>
    </row>
    <row r="201" spans="1:7" s="2" customFormat="1" ht="30" outlineLevel="2">
      <c r="A201" s="12" t="s">
        <v>242</v>
      </c>
      <c r="B201" s="13" t="s">
        <v>128</v>
      </c>
      <c r="C201" s="13"/>
      <c r="D201" s="8">
        <f>D202+D203+D204+D205</f>
        <v>44366.6</v>
      </c>
      <c r="E201" s="8">
        <f>E202+E203+E204+E205</f>
        <v>41366.6</v>
      </c>
      <c r="F201" s="23"/>
      <c r="G201" s="18"/>
    </row>
    <row r="202" spans="1:7" ht="75">
      <c r="A202" s="12" t="s">
        <v>157</v>
      </c>
      <c r="B202" s="13" t="s">
        <v>128</v>
      </c>
      <c r="C202" s="13" t="s">
        <v>7</v>
      </c>
      <c r="D202" s="8">
        <v>34562.5</v>
      </c>
      <c r="E202" s="8">
        <v>34562.5</v>
      </c>
      <c r="F202" s="19"/>
    </row>
    <row r="203" spans="1:7" s="2" customFormat="1" ht="45" outlineLevel="1">
      <c r="A203" s="12" t="s">
        <v>148</v>
      </c>
      <c r="B203" s="13" t="s">
        <v>128</v>
      </c>
      <c r="C203" s="13" t="s">
        <v>8</v>
      </c>
      <c r="D203" s="8">
        <v>9302.9</v>
      </c>
      <c r="E203" s="8">
        <v>6302.9</v>
      </c>
      <c r="F203" s="23"/>
      <c r="G203" s="18"/>
    </row>
    <row r="204" spans="1:7" s="2" customFormat="1" ht="30" hidden="1" outlineLevel="3">
      <c r="A204" s="12" t="s">
        <v>165</v>
      </c>
      <c r="B204" s="13" t="s">
        <v>128</v>
      </c>
      <c r="C204" s="13" t="s">
        <v>21</v>
      </c>
      <c r="D204" s="8">
        <v>0</v>
      </c>
      <c r="E204" s="8">
        <v>0</v>
      </c>
      <c r="F204" s="23"/>
      <c r="G204" s="18"/>
    </row>
    <row r="205" spans="1:7" s="2" customFormat="1" outlineLevel="3">
      <c r="A205" s="12" t="s">
        <v>159</v>
      </c>
      <c r="B205" s="13" t="s">
        <v>128</v>
      </c>
      <c r="C205" s="13" t="s">
        <v>9</v>
      </c>
      <c r="D205" s="8">
        <v>501.2</v>
      </c>
      <c r="E205" s="8">
        <v>501.2</v>
      </c>
      <c r="F205" s="23"/>
      <c r="G205" s="18"/>
    </row>
    <row r="206" spans="1:7" ht="45" outlineLevel="3">
      <c r="A206" s="12" t="s">
        <v>243</v>
      </c>
      <c r="B206" s="13" t="s">
        <v>244</v>
      </c>
      <c r="C206" s="13"/>
      <c r="D206" s="8">
        <f>D207+D208</f>
        <v>2724.7</v>
      </c>
      <c r="E206" s="8">
        <f>E207+E208</f>
        <v>2724.7</v>
      </c>
      <c r="F206" s="19"/>
    </row>
    <row r="207" spans="1:7" ht="75" outlineLevel="2">
      <c r="A207" s="12" t="s">
        <v>157</v>
      </c>
      <c r="B207" s="13" t="s">
        <v>244</v>
      </c>
      <c r="C207" s="13" t="s">
        <v>7</v>
      </c>
      <c r="D207" s="8">
        <v>2724.7</v>
      </c>
      <c r="E207" s="8">
        <v>2724.7</v>
      </c>
      <c r="F207" s="19"/>
    </row>
    <row r="208" spans="1:7" s="2" customFormat="1" ht="45" hidden="1" outlineLevel="3">
      <c r="A208" s="12" t="s">
        <v>148</v>
      </c>
      <c r="B208" s="13" t="s">
        <v>244</v>
      </c>
      <c r="C208" s="13" t="s">
        <v>8</v>
      </c>
      <c r="D208" s="8">
        <v>0</v>
      </c>
      <c r="E208" s="8">
        <v>0</v>
      </c>
      <c r="F208" s="23"/>
      <c r="G208" s="18"/>
    </row>
    <row r="209" spans="1:7" outlineLevel="3">
      <c r="A209" s="14" t="s">
        <v>245</v>
      </c>
      <c r="B209" s="15" t="s">
        <v>125</v>
      </c>
      <c r="C209" s="15"/>
      <c r="D209" s="11">
        <f>D210</f>
        <v>5221.3999999999996</v>
      </c>
      <c r="E209" s="11">
        <f>E210</f>
        <v>5220.3</v>
      </c>
      <c r="F209" s="19"/>
    </row>
    <row r="210" spans="1:7" ht="45" outlineLevel="1">
      <c r="A210" s="12" t="s">
        <v>246</v>
      </c>
      <c r="B210" s="13" t="s">
        <v>127</v>
      </c>
      <c r="C210" s="13"/>
      <c r="D210" s="8">
        <f>D211+D212</f>
        <v>5221.3999999999996</v>
      </c>
      <c r="E210" s="8">
        <f>E211+E212</f>
        <v>5220.3</v>
      </c>
      <c r="F210" s="19"/>
    </row>
    <row r="211" spans="1:7" s="2" customFormat="1" ht="75" outlineLevel="2">
      <c r="A211" s="12" t="s">
        <v>157</v>
      </c>
      <c r="B211" s="13" t="s">
        <v>127</v>
      </c>
      <c r="C211" s="13" t="s">
        <v>7</v>
      </c>
      <c r="D211" s="8">
        <v>4196.8999999999996</v>
      </c>
      <c r="E211" s="8">
        <v>4195.8</v>
      </c>
      <c r="F211" s="23"/>
      <c r="G211" s="18"/>
    </row>
    <row r="212" spans="1:7" s="2" customFormat="1" ht="45" outlineLevel="3">
      <c r="A212" s="12" t="s">
        <v>148</v>
      </c>
      <c r="B212" s="13" t="s">
        <v>127</v>
      </c>
      <c r="C212" s="13" t="s">
        <v>8</v>
      </c>
      <c r="D212" s="8">
        <v>1024.5</v>
      </c>
      <c r="E212" s="8">
        <v>1024.5</v>
      </c>
      <c r="F212" s="23"/>
      <c r="G212" s="18"/>
    </row>
    <row r="213" spans="1:7" s="2" customFormat="1" ht="42.75" outlineLevel="3">
      <c r="A213" s="14" t="s">
        <v>283</v>
      </c>
      <c r="B213" s="15" t="s">
        <v>247</v>
      </c>
      <c r="C213" s="15"/>
      <c r="D213" s="11">
        <f>D214</f>
        <v>4332.7</v>
      </c>
      <c r="E213" s="11">
        <f>E214</f>
        <v>4490.2</v>
      </c>
      <c r="F213" s="23"/>
      <c r="G213" s="18"/>
    </row>
    <row r="214" spans="1:7" s="2" customFormat="1" ht="45" outlineLevel="2">
      <c r="A214" s="12" t="s">
        <v>248</v>
      </c>
      <c r="B214" s="13" t="s">
        <v>249</v>
      </c>
      <c r="C214" s="13"/>
      <c r="D214" s="8">
        <f>D215+D216</f>
        <v>4332.7</v>
      </c>
      <c r="E214" s="8">
        <f>E215+E216</f>
        <v>4490.2</v>
      </c>
      <c r="F214" s="23"/>
      <c r="G214" s="18"/>
    </row>
    <row r="215" spans="1:7" ht="75" outlineLevel="3">
      <c r="A215" s="12" t="s">
        <v>157</v>
      </c>
      <c r="B215" s="13" t="s">
        <v>249</v>
      </c>
      <c r="C215" s="13" t="s">
        <v>7</v>
      </c>
      <c r="D215" s="8">
        <v>3962.7</v>
      </c>
      <c r="E215" s="8">
        <v>4120.2</v>
      </c>
      <c r="F215" s="19"/>
    </row>
    <row r="216" spans="1:7" ht="45" outlineLevel="3">
      <c r="A216" s="12" t="s">
        <v>148</v>
      </c>
      <c r="B216" s="13" t="s">
        <v>249</v>
      </c>
      <c r="C216" s="13" t="s">
        <v>8</v>
      </c>
      <c r="D216" s="8">
        <v>370</v>
      </c>
      <c r="E216" s="8">
        <v>370</v>
      </c>
      <c r="F216" s="19"/>
    </row>
    <row r="217" spans="1:7" s="2" customFormat="1" ht="28.5" outlineLevel="2">
      <c r="A217" s="14" t="s">
        <v>361</v>
      </c>
      <c r="B217" s="15" t="s">
        <v>88</v>
      </c>
      <c r="C217" s="15"/>
      <c r="D217" s="11">
        <f>D218+D221+D224+D226</f>
        <v>6834.7</v>
      </c>
      <c r="E217" s="11">
        <f>E218+E221+E224+E226</f>
        <v>6834.7</v>
      </c>
      <c r="F217" s="23"/>
      <c r="G217" s="18"/>
    </row>
    <row r="218" spans="1:7" s="2" customFormat="1" ht="30" outlineLevel="3">
      <c r="A218" s="12" t="s">
        <v>250</v>
      </c>
      <c r="B218" s="13" t="s">
        <v>89</v>
      </c>
      <c r="C218" s="13"/>
      <c r="D218" s="8">
        <f>D220+D219</f>
        <v>18</v>
      </c>
      <c r="E218" s="8">
        <f>E220+E219</f>
        <v>18</v>
      </c>
      <c r="F218" s="23"/>
      <c r="G218" s="18"/>
    </row>
    <row r="219" spans="1:7" s="2" customFormat="1" ht="45" outlineLevel="3">
      <c r="A219" s="12" t="s">
        <v>148</v>
      </c>
      <c r="B219" s="13" t="s">
        <v>89</v>
      </c>
      <c r="C219" s="13" t="s">
        <v>8</v>
      </c>
      <c r="D219" s="8">
        <v>18</v>
      </c>
      <c r="E219" s="8">
        <v>18</v>
      </c>
      <c r="F219" s="23"/>
      <c r="G219" s="18"/>
    </row>
    <row r="220" spans="1:7" s="2" customFormat="1" ht="45" hidden="1" outlineLevel="3">
      <c r="A220" s="12" t="s">
        <v>149</v>
      </c>
      <c r="B220" s="13" t="s">
        <v>89</v>
      </c>
      <c r="C220" s="13" t="s">
        <v>3</v>
      </c>
      <c r="D220" s="8">
        <v>0</v>
      </c>
      <c r="E220" s="8">
        <v>0</v>
      </c>
      <c r="F220" s="23"/>
      <c r="G220" s="18"/>
    </row>
    <row r="221" spans="1:7" s="2" customFormat="1" ht="30" collapsed="1">
      <c r="A221" s="12" t="s">
        <v>251</v>
      </c>
      <c r="B221" s="13" t="s">
        <v>90</v>
      </c>
      <c r="C221" s="13"/>
      <c r="D221" s="8">
        <f>D222+D223</f>
        <v>618.5</v>
      </c>
      <c r="E221" s="8">
        <f>E222+E223</f>
        <v>618.5</v>
      </c>
      <c r="F221" s="23"/>
      <c r="G221" s="18"/>
    </row>
    <row r="222" spans="1:7" s="2" customFormat="1" ht="45" outlineLevel="2">
      <c r="A222" s="12" t="s">
        <v>148</v>
      </c>
      <c r="B222" s="13" t="s">
        <v>90</v>
      </c>
      <c r="C222" s="13" t="s">
        <v>8</v>
      </c>
      <c r="D222" s="8">
        <v>477.5</v>
      </c>
      <c r="E222" s="8">
        <v>477.5</v>
      </c>
      <c r="F222" s="23"/>
      <c r="G222" s="18"/>
    </row>
    <row r="223" spans="1:7" ht="45" outlineLevel="2">
      <c r="A223" s="12" t="s">
        <v>149</v>
      </c>
      <c r="B223" s="13" t="s">
        <v>90</v>
      </c>
      <c r="C223" s="13" t="s">
        <v>3</v>
      </c>
      <c r="D223" s="8">
        <v>141</v>
      </c>
      <c r="E223" s="8">
        <v>141</v>
      </c>
      <c r="F223" s="19"/>
    </row>
    <row r="224" spans="1:7" ht="45" outlineLevel="3">
      <c r="A224" s="12" t="s">
        <v>252</v>
      </c>
      <c r="B224" s="13" t="s">
        <v>91</v>
      </c>
      <c r="C224" s="13"/>
      <c r="D224" s="8">
        <f>D225</f>
        <v>5965.7</v>
      </c>
      <c r="E224" s="8">
        <f>E225</f>
        <v>5965.7</v>
      </c>
      <c r="F224" s="19"/>
    </row>
    <row r="225" spans="1:7" ht="45" outlineLevel="2">
      <c r="A225" s="12" t="s">
        <v>149</v>
      </c>
      <c r="B225" s="13" t="s">
        <v>91</v>
      </c>
      <c r="C225" s="13" t="s">
        <v>3</v>
      </c>
      <c r="D225" s="8">
        <v>5965.7</v>
      </c>
      <c r="E225" s="8">
        <v>5965.7</v>
      </c>
      <c r="F225" s="19"/>
    </row>
    <row r="226" spans="1:7" ht="30" outlineLevel="3">
      <c r="A226" s="12" t="s">
        <v>184</v>
      </c>
      <c r="B226" s="13" t="s">
        <v>92</v>
      </c>
      <c r="C226" s="13"/>
      <c r="D226" s="8">
        <f>D227</f>
        <v>232.5</v>
      </c>
      <c r="E226" s="8">
        <f>E227</f>
        <v>232.5</v>
      </c>
      <c r="F226" s="19"/>
    </row>
    <row r="227" spans="1:7" ht="45" outlineLevel="2">
      <c r="A227" s="12" t="s">
        <v>149</v>
      </c>
      <c r="B227" s="13" t="s">
        <v>92</v>
      </c>
      <c r="C227" s="13" t="s">
        <v>3</v>
      </c>
      <c r="D227" s="8">
        <v>232.5</v>
      </c>
      <c r="E227" s="8">
        <v>232.5</v>
      </c>
      <c r="F227" s="19"/>
    </row>
    <row r="228" spans="1:7" ht="56.45" customHeight="1" outlineLevel="3">
      <c r="A228" s="26" t="s">
        <v>351</v>
      </c>
      <c r="B228" s="15" t="s">
        <v>93</v>
      </c>
      <c r="C228" s="15"/>
      <c r="D228" s="11">
        <f>D229+D231+D233+D236</f>
        <v>7616.4</v>
      </c>
      <c r="E228" s="11">
        <f>E229+E231+E233+E236</f>
        <v>7616.4</v>
      </c>
      <c r="F228" s="19"/>
    </row>
    <row r="229" spans="1:7" s="2" customFormat="1" ht="75" outlineLevel="3">
      <c r="A229" s="27" t="s">
        <v>279</v>
      </c>
      <c r="B229" s="28" t="s">
        <v>94</v>
      </c>
      <c r="C229" s="13"/>
      <c r="D229" s="8">
        <f>D230</f>
        <v>199</v>
      </c>
      <c r="E229" s="8">
        <f>E230</f>
        <v>199</v>
      </c>
      <c r="F229" s="23"/>
      <c r="G229" s="18"/>
    </row>
    <row r="230" spans="1:7" s="2" customFormat="1" ht="38.25" customHeight="1">
      <c r="A230" s="29" t="s">
        <v>220</v>
      </c>
      <c r="B230" s="13" t="s">
        <v>94</v>
      </c>
      <c r="C230" s="13" t="s">
        <v>62</v>
      </c>
      <c r="D230" s="8">
        <v>199</v>
      </c>
      <c r="E230" s="8">
        <v>199</v>
      </c>
      <c r="F230" s="23"/>
      <c r="G230" s="18"/>
    </row>
    <row r="231" spans="1:7" ht="33.75" customHeight="1" outlineLevel="2">
      <c r="A231" s="12" t="s">
        <v>281</v>
      </c>
      <c r="B231" s="13" t="s">
        <v>129</v>
      </c>
      <c r="C231" s="13"/>
      <c r="D231" s="8">
        <f>D232</f>
        <v>140</v>
      </c>
      <c r="E231" s="8">
        <f>E232</f>
        <v>140</v>
      </c>
      <c r="F231" s="19"/>
    </row>
    <row r="232" spans="1:7" ht="45" outlineLevel="3">
      <c r="A232" s="12" t="s">
        <v>148</v>
      </c>
      <c r="B232" s="13" t="s">
        <v>129</v>
      </c>
      <c r="C232" s="13" t="s">
        <v>8</v>
      </c>
      <c r="D232" s="8">
        <v>140</v>
      </c>
      <c r="E232" s="8">
        <v>140</v>
      </c>
      <c r="F232" s="19"/>
    </row>
    <row r="233" spans="1:7" s="2" customFormat="1" ht="30" outlineLevel="3">
      <c r="A233" s="12" t="s">
        <v>253</v>
      </c>
      <c r="B233" s="13" t="s">
        <v>95</v>
      </c>
      <c r="C233" s="13"/>
      <c r="D233" s="8">
        <f>D234+D235</f>
        <v>7277.4</v>
      </c>
      <c r="E233" s="8">
        <f>E234+E235</f>
        <v>7277.4</v>
      </c>
      <c r="F233" s="23"/>
      <c r="G233" s="18"/>
    </row>
    <row r="234" spans="1:7" s="2" customFormat="1" ht="75" outlineLevel="2">
      <c r="A234" s="12" t="s">
        <v>157</v>
      </c>
      <c r="B234" s="13" t="s">
        <v>95</v>
      </c>
      <c r="C234" s="13" t="s">
        <v>7</v>
      </c>
      <c r="D234" s="8">
        <v>7113.4</v>
      </c>
      <c r="E234" s="8">
        <v>7113.4</v>
      </c>
      <c r="F234" s="23"/>
      <c r="G234" s="18"/>
    </row>
    <row r="235" spans="1:7" ht="45" outlineLevel="3">
      <c r="A235" s="12" t="s">
        <v>148</v>
      </c>
      <c r="B235" s="13" t="s">
        <v>95</v>
      </c>
      <c r="C235" s="13" t="s">
        <v>8</v>
      </c>
      <c r="D235" s="8">
        <v>164</v>
      </c>
      <c r="E235" s="8">
        <v>164</v>
      </c>
      <c r="F235" s="19"/>
    </row>
    <row r="236" spans="1:7" s="2" customFormat="1" hidden="1" outlineLevel="2">
      <c r="A236" s="12" t="s">
        <v>254</v>
      </c>
      <c r="B236" s="13" t="s">
        <v>126</v>
      </c>
      <c r="C236" s="13"/>
      <c r="D236" s="8">
        <f>D237</f>
        <v>0</v>
      </c>
      <c r="E236" s="8">
        <f>E237</f>
        <v>0</v>
      </c>
      <c r="F236" s="23"/>
      <c r="G236" s="18"/>
    </row>
    <row r="237" spans="1:7" ht="36.75" hidden="1" customHeight="1" outlineLevel="3">
      <c r="A237" s="12" t="s">
        <v>220</v>
      </c>
      <c r="B237" s="13" t="s">
        <v>126</v>
      </c>
      <c r="C237" s="13" t="s">
        <v>62</v>
      </c>
      <c r="D237" s="8">
        <v>0</v>
      </c>
      <c r="E237" s="8">
        <v>0</v>
      </c>
      <c r="F237" s="19"/>
    </row>
    <row r="238" spans="1:7" s="2" customFormat="1" ht="99.75" outlineLevel="2" collapsed="1">
      <c r="A238" s="14" t="s">
        <v>364</v>
      </c>
      <c r="B238" s="15" t="s">
        <v>96</v>
      </c>
      <c r="C238" s="15"/>
      <c r="D238" s="11">
        <f>D239</f>
        <v>350</v>
      </c>
      <c r="E238" s="11">
        <f>E239</f>
        <v>350</v>
      </c>
      <c r="F238" s="23"/>
      <c r="G238" s="18"/>
    </row>
    <row r="239" spans="1:7" s="2" customFormat="1" ht="21" customHeight="1" outlineLevel="3">
      <c r="A239" s="12" t="s">
        <v>255</v>
      </c>
      <c r="B239" s="13" t="s">
        <v>97</v>
      </c>
      <c r="C239" s="13"/>
      <c r="D239" s="8">
        <f>D240</f>
        <v>350</v>
      </c>
      <c r="E239" s="8">
        <f>E240</f>
        <v>350</v>
      </c>
      <c r="F239" s="23"/>
      <c r="G239" s="18"/>
    </row>
    <row r="240" spans="1:7" ht="45">
      <c r="A240" s="12" t="s">
        <v>149</v>
      </c>
      <c r="B240" s="13" t="s">
        <v>97</v>
      </c>
      <c r="C240" s="13" t="s">
        <v>3</v>
      </c>
      <c r="D240" s="8">
        <v>350</v>
      </c>
      <c r="E240" s="8">
        <v>350</v>
      </c>
      <c r="F240" s="19"/>
    </row>
    <row r="241" spans="1:7" s="2" customFormat="1" ht="57" outlineLevel="1">
      <c r="A241" s="14" t="s">
        <v>352</v>
      </c>
      <c r="B241" s="15" t="s">
        <v>98</v>
      </c>
      <c r="C241" s="15"/>
      <c r="D241" s="11">
        <f>D242+D244</f>
        <v>80</v>
      </c>
      <c r="E241" s="11">
        <f>E242+E244</f>
        <v>80</v>
      </c>
      <c r="F241" s="23"/>
      <c r="G241" s="18"/>
    </row>
    <row r="242" spans="1:7" s="2" customFormat="1" ht="30" outlineLevel="2">
      <c r="A242" s="12" t="s">
        <v>256</v>
      </c>
      <c r="B242" s="13" t="s">
        <v>99</v>
      </c>
      <c r="C242" s="13"/>
      <c r="D242" s="8">
        <f>D243</f>
        <v>45</v>
      </c>
      <c r="E242" s="8">
        <f>E243</f>
        <v>45</v>
      </c>
      <c r="F242" s="23"/>
      <c r="G242" s="18"/>
    </row>
    <row r="243" spans="1:7" s="2" customFormat="1" ht="45" outlineLevel="3">
      <c r="A243" s="12" t="s">
        <v>148</v>
      </c>
      <c r="B243" s="13" t="s">
        <v>99</v>
      </c>
      <c r="C243" s="13" t="s">
        <v>8</v>
      </c>
      <c r="D243" s="8">
        <v>45</v>
      </c>
      <c r="E243" s="8">
        <v>45</v>
      </c>
      <c r="F243" s="23"/>
      <c r="G243" s="18"/>
    </row>
    <row r="244" spans="1:7" s="2" customFormat="1" ht="30" outlineLevel="3">
      <c r="A244" s="12" t="s">
        <v>257</v>
      </c>
      <c r="B244" s="13" t="s">
        <v>100</v>
      </c>
      <c r="C244" s="13"/>
      <c r="D244" s="8">
        <f>D245</f>
        <v>35</v>
      </c>
      <c r="E244" s="8">
        <f>E245</f>
        <v>35</v>
      </c>
      <c r="F244" s="23"/>
      <c r="G244" s="18"/>
    </row>
    <row r="245" spans="1:7" s="2" customFormat="1" ht="45" outlineLevel="3">
      <c r="A245" s="12" t="s">
        <v>148</v>
      </c>
      <c r="B245" s="13" t="s">
        <v>100</v>
      </c>
      <c r="C245" s="13" t="s">
        <v>8</v>
      </c>
      <c r="D245" s="8">
        <v>35</v>
      </c>
      <c r="E245" s="8">
        <v>35</v>
      </c>
      <c r="F245" s="23"/>
      <c r="G245" s="18"/>
    </row>
    <row r="246" spans="1:7" s="2" customFormat="1" ht="42.75" outlineLevel="1">
      <c r="A246" s="14" t="s">
        <v>353</v>
      </c>
      <c r="B246" s="15" t="s">
        <v>101</v>
      </c>
      <c r="C246" s="15"/>
      <c r="D246" s="11">
        <f>D247+D257</f>
        <v>90888.3</v>
      </c>
      <c r="E246" s="11">
        <f>E247+E257</f>
        <v>90841.599999999991</v>
      </c>
      <c r="F246" s="23"/>
      <c r="G246" s="18"/>
    </row>
    <row r="247" spans="1:7" ht="42.75" outlineLevel="2">
      <c r="A247" s="14" t="s">
        <v>258</v>
      </c>
      <c r="B247" s="15" t="s">
        <v>102</v>
      </c>
      <c r="C247" s="15"/>
      <c r="D247" s="11">
        <f>D248+D250+D253</f>
        <v>90787.3</v>
      </c>
      <c r="E247" s="11">
        <f>E248+E250+E253</f>
        <v>90740.9</v>
      </c>
      <c r="F247" s="19"/>
    </row>
    <row r="248" spans="1:7" ht="30" outlineLevel="3">
      <c r="A248" s="12" t="s">
        <v>259</v>
      </c>
      <c r="B248" s="13" t="s">
        <v>103</v>
      </c>
      <c r="C248" s="13"/>
      <c r="D248" s="8">
        <f>D249</f>
        <v>26318.7</v>
      </c>
      <c r="E248" s="8">
        <f>E249</f>
        <v>26272.3</v>
      </c>
      <c r="F248" s="19"/>
    </row>
    <row r="249" spans="1:7" ht="30" outlineLevel="2">
      <c r="A249" s="12" t="s">
        <v>260</v>
      </c>
      <c r="B249" s="13" t="s">
        <v>103</v>
      </c>
      <c r="C249" s="13" t="s">
        <v>104</v>
      </c>
      <c r="D249" s="8">
        <v>26318.7</v>
      </c>
      <c r="E249" s="8">
        <v>26272.3</v>
      </c>
      <c r="F249" s="19"/>
    </row>
    <row r="250" spans="1:7" s="2" customFormat="1" ht="45" outlineLevel="3">
      <c r="A250" s="12" t="s">
        <v>261</v>
      </c>
      <c r="B250" s="13" t="s">
        <v>105</v>
      </c>
      <c r="C250" s="13"/>
      <c r="D250" s="8">
        <f>D251+D252</f>
        <v>7015.2</v>
      </c>
      <c r="E250" s="8">
        <f>E251+E252</f>
        <v>7015.2</v>
      </c>
      <c r="F250" s="23"/>
      <c r="G250" s="18"/>
    </row>
    <row r="251" spans="1:7" s="2" customFormat="1" ht="75">
      <c r="A251" s="12" t="s">
        <v>157</v>
      </c>
      <c r="B251" s="13" t="s">
        <v>105</v>
      </c>
      <c r="C251" s="13" t="s">
        <v>7</v>
      </c>
      <c r="D251" s="8">
        <v>6781.2</v>
      </c>
      <c r="E251" s="8">
        <v>6781.2</v>
      </c>
      <c r="F251" s="23"/>
      <c r="G251" s="18"/>
    </row>
    <row r="252" spans="1:7" s="2" customFormat="1" ht="45" outlineLevel="2">
      <c r="A252" s="12" t="s">
        <v>148</v>
      </c>
      <c r="B252" s="13" t="s">
        <v>105</v>
      </c>
      <c r="C252" s="13" t="s">
        <v>8</v>
      </c>
      <c r="D252" s="8">
        <v>234</v>
      </c>
      <c r="E252" s="8">
        <v>234</v>
      </c>
      <c r="F252" s="23"/>
      <c r="G252" s="18"/>
    </row>
    <row r="253" spans="1:7" ht="30" outlineLevel="3">
      <c r="A253" s="12" t="s">
        <v>262</v>
      </c>
      <c r="B253" s="13" t="s">
        <v>144</v>
      </c>
      <c r="C253" s="13"/>
      <c r="D253" s="8">
        <f>D254+D255+D256</f>
        <v>57453.4</v>
      </c>
      <c r="E253" s="8">
        <f>E254+E255+E256</f>
        <v>57453.4</v>
      </c>
      <c r="F253" s="19"/>
    </row>
    <row r="254" spans="1:7" ht="75" outlineLevel="2">
      <c r="A254" s="12" t="s">
        <v>157</v>
      </c>
      <c r="B254" s="13" t="s">
        <v>144</v>
      </c>
      <c r="C254" s="13" t="s">
        <v>7</v>
      </c>
      <c r="D254" s="8">
        <v>52856.9</v>
      </c>
      <c r="E254" s="8">
        <v>52856.9</v>
      </c>
      <c r="F254" s="19"/>
    </row>
    <row r="255" spans="1:7" s="2" customFormat="1" ht="45" outlineLevel="3">
      <c r="A255" s="12" t="s">
        <v>148</v>
      </c>
      <c r="B255" s="13" t="s">
        <v>144</v>
      </c>
      <c r="C255" s="13" t="s">
        <v>8</v>
      </c>
      <c r="D255" s="8">
        <v>4520</v>
      </c>
      <c r="E255" s="8">
        <v>4520</v>
      </c>
      <c r="F255" s="23"/>
      <c r="G255" s="18"/>
    </row>
    <row r="256" spans="1:7" s="2" customFormat="1" outlineLevel="2">
      <c r="A256" s="12" t="s">
        <v>159</v>
      </c>
      <c r="B256" s="13" t="s">
        <v>144</v>
      </c>
      <c r="C256" s="13" t="s">
        <v>9</v>
      </c>
      <c r="D256" s="8">
        <v>76.5</v>
      </c>
      <c r="E256" s="8">
        <v>76.5</v>
      </c>
      <c r="F256" s="23"/>
      <c r="G256" s="18"/>
    </row>
    <row r="257" spans="1:7" s="2" customFormat="1" ht="33" customHeight="1" outlineLevel="3">
      <c r="A257" s="14" t="s">
        <v>263</v>
      </c>
      <c r="B257" s="15" t="s">
        <v>106</v>
      </c>
      <c r="C257" s="15"/>
      <c r="D257" s="11">
        <f>D258+D260</f>
        <v>101</v>
      </c>
      <c r="E257" s="11">
        <f>E258+E260</f>
        <v>100.7</v>
      </c>
      <c r="F257" s="23"/>
      <c r="G257" s="18"/>
    </row>
    <row r="258" spans="1:7" ht="45" outlineLevel="3">
      <c r="A258" s="12" t="s">
        <v>264</v>
      </c>
      <c r="B258" s="13" t="s">
        <v>107</v>
      </c>
      <c r="C258" s="13"/>
      <c r="D258" s="8">
        <f>D259</f>
        <v>90</v>
      </c>
      <c r="E258" s="8">
        <f>E259</f>
        <v>90</v>
      </c>
      <c r="F258" s="19"/>
    </row>
    <row r="259" spans="1:7" s="2" customFormat="1" ht="45" outlineLevel="3">
      <c r="A259" s="12" t="s">
        <v>148</v>
      </c>
      <c r="B259" s="13" t="s">
        <v>107</v>
      </c>
      <c r="C259" s="13" t="s">
        <v>8</v>
      </c>
      <c r="D259" s="8">
        <v>90</v>
      </c>
      <c r="E259" s="8">
        <v>90</v>
      </c>
      <c r="F259" s="23"/>
      <c r="G259" s="18"/>
    </row>
    <row r="260" spans="1:7" s="2" customFormat="1" ht="105">
      <c r="A260" s="12" t="s">
        <v>265</v>
      </c>
      <c r="B260" s="13" t="s">
        <v>108</v>
      </c>
      <c r="C260" s="13"/>
      <c r="D260" s="8">
        <f>D261</f>
        <v>11</v>
      </c>
      <c r="E260" s="8">
        <f>E261</f>
        <v>10.7</v>
      </c>
      <c r="F260" s="23"/>
      <c r="G260" s="18"/>
    </row>
    <row r="261" spans="1:7" ht="45" outlineLevel="2">
      <c r="A261" s="12" t="s">
        <v>148</v>
      </c>
      <c r="B261" s="13" t="s">
        <v>108</v>
      </c>
      <c r="C261" s="13" t="s">
        <v>8</v>
      </c>
      <c r="D261" s="8">
        <v>11</v>
      </c>
      <c r="E261" s="8">
        <v>10.7</v>
      </c>
      <c r="F261" s="19"/>
    </row>
    <row r="262" spans="1:7" ht="42.75" outlineLevel="3">
      <c r="A262" s="14" t="s">
        <v>354</v>
      </c>
      <c r="B262" s="15" t="s">
        <v>109</v>
      </c>
      <c r="C262" s="15"/>
      <c r="D262" s="11">
        <f>D263+D265+D267</f>
        <v>9146.1</v>
      </c>
      <c r="E262" s="11">
        <f>E263+E265+E267</f>
        <v>9146.1</v>
      </c>
      <c r="F262" s="19"/>
    </row>
    <row r="263" spans="1:7" ht="30">
      <c r="A263" s="12" t="s">
        <v>266</v>
      </c>
      <c r="B263" s="13" t="s">
        <v>110</v>
      </c>
      <c r="C263" s="13"/>
      <c r="D263" s="8">
        <f>D264</f>
        <v>649.5</v>
      </c>
      <c r="E263" s="8">
        <f>E264</f>
        <v>649.5</v>
      </c>
    </row>
    <row r="264" spans="1:7" ht="45">
      <c r="A264" s="12" t="s">
        <v>148</v>
      </c>
      <c r="B264" s="13" t="s">
        <v>110</v>
      </c>
      <c r="C264" s="13" t="s">
        <v>8</v>
      </c>
      <c r="D264" s="8">
        <v>649.5</v>
      </c>
      <c r="E264" s="8">
        <v>649.5</v>
      </c>
    </row>
    <row r="265" spans="1:7" ht="30">
      <c r="A265" s="12" t="s">
        <v>267</v>
      </c>
      <c r="B265" s="13" t="s">
        <v>111</v>
      </c>
      <c r="C265" s="13"/>
      <c r="D265" s="8">
        <f>D266</f>
        <v>3683.2</v>
      </c>
      <c r="E265" s="8">
        <f>E266</f>
        <v>3683.2</v>
      </c>
    </row>
    <row r="266" spans="1:7" ht="45">
      <c r="A266" s="12" t="s">
        <v>148</v>
      </c>
      <c r="B266" s="13" t="s">
        <v>111</v>
      </c>
      <c r="C266" s="13" t="s">
        <v>8</v>
      </c>
      <c r="D266" s="8">
        <v>3683.2</v>
      </c>
      <c r="E266" s="8">
        <v>3683.2</v>
      </c>
    </row>
    <row r="267" spans="1:7" ht="45">
      <c r="A267" s="12" t="s">
        <v>268</v>
      </c>
      <c r="B267" s="13" t="s">
        <v>112</v>
      </c>
      <c r="C267" s="13"/>
      <c r="D267" s="8">
        <f>D268+D269+D270</f>
        <v>4813.4000000000005</v>
      </c>
      <c r="E267" s="8">
        <f>E268+E269+E270</f>
        <v>4813.4000000000005</v>
      </c>
    </row>
    <row r="268" spans="1:7" ht="75">
      <c r="A268" s="12" t="s">
        <v>157</v>
      </c>
      <c r="B268" s="13" t="s">
        <v>112</v>
      </c>
      <c r="C268" s="13" t="s">
        <v>7</v>
      </c>
      <c r="D268" s="8">
        <v>4502.3</v>
      </c>
      <c r="E268" s="8">
        <v>4502.3</v>
      </c>
    </row>
    <row r="269" spans="1:7" ht="45">
      <c r="A269" s="12" t="s">
        <v>148</v>
      </c>
      <c r="B269" s="13" t="s">
        <v>112</v>
      </c>
      <c r="C269" s="13" t="s">
        <v>8</v>
      </c>
      <c r="D269" s="8">
        <v>311.10000000000002</v>
      </c>
      <c r="E269" s="8">
        <v>311.10000000000002</v>
      </c>
    </row>
    <row r="270" spans="1:7" hidden="1">
      <c r="A270" s="12" t="s">
        <v>159</v>
      </c>
      <c r="B270" s="13" t="s">
        <v>112</v>
      </c>
      <c r="C270" s="13" t="s">
        <v>9</v>
      </c>
      <c r="D270" s="8">
        <v>0</v>
      </c>
      <c r="E270" s="8">
        <v>0</v>
      </c>
    </row>
    <row r="271" spans="1:7" ht="57" hidden="1">
      <c r="A271" s="14" t="s">
        <v>302</v>
      </c>
      <c r="B271" s="15" t="s">
        <v>113</v>
      </c>
      <c r="C271" s="15"/>
      <c r="D271" s="11">
        <f>D275+D272</f>
        <v>0</v>
      </c>
      <c r="E271" s="11">
        <f>E275+E272</f>
        <v>0</v>
      </c>
    </row>
    <row r="272" spans="1:7" ht="30" hidden="1">
      <c r="A272" s="12" t="s">
        <v>301</v>
      </c>
      <c r="B272" s="13">
        <v>1600400000</v>
      </c>
      <c r="C272" s="15"/>
      <c r="D272" s="8">
        <f>D273+D274</f>
        <v>0</v>
      </c>
      <c r="E272" s="8">
        <f>E273+E274</f>
        <v>0</v>
      </c>
    </row>
    <row r="273" spans="1:5" ht="45" hidden="1">
      <c r="A273" s="12" t="s">
        <v>148</v>
      </c>
      <c r="B273" s="13">
        <v>1600400000</v>
      </c>
      <c r="C273" s="13" t="s">
        <v>8</v>
      </c>
      <c r="D273" s="8">
        <v>0</v>
      </c>
      <c r="E273" s="8">
        <v>0</v>
      </c>
    </row>
    <row r="274" spans="1:5" ht="45" hidden="1">
      <c r="A274" s="12" t="s">
        <v>220</v>
      </c>
      <c r="B274" s="13">
        <v>1600400000</v>
      </c>
      <c r="C274" s="13">
        <v>400</v>
      </c>
      <c r="D274" s="8">
        <v>0</v>
      </c>
      <c r="E274" s="8">
        <v>0</v>
      </c>
    </row>
    <row r="275" spans="1:5" ht="30" hidden="1">
      <c r="A275" s="12" t="s">
        <v>270</v>
      </c>
      <c r="B275" s="13" t="s">
        <v>114</v>
      </c>
      <c r="C275" s="13"/>
      <c r="D275" s="8">
        <f>D276</f>
        <v>0</v>
      </c>
      <c r="E275" s="8">
        <f>E276</f>
        <v>0</v>
      </c>
    </row>
    <row r="276" spans="1:5" ht="45" hidden="1">
      <c r="A276" s="12" t="s">
        <v>148</v>
      </c>
      <c r="B276" s="13" t="s">
        <v>114</v>
      </c>
      <c r="C276" s="13" t="s">
        <v>8</v>
      </c>
      <c r="D276" s="8">
        <v>0</v>
      </c>
      <c r="E276" s="8">
        <v>0</v>
      </c>
    </row>
    <row r="277" spans="1:5" ht="28.5">
      <c r="A277" s="14" t="s">
        <v>356</v>
      </c>
      <c r="B277" s="15" t="s">
        <v>135</v>
      </c>
      <c r="C277" s="15"/>
      <c r="D277" s="11">
        <f>D278+D280</f>
        <v>20</v>
      </c>
      <c r="E277" s="11">
        <f>E278+E280</f>
        <v>20</v>
      </c>
    </row>
    <row r="278" spans="1:5" ht="30">
      <c r="A278" s="12" t="s">
        <v>271</v>
      </c>
      <c r="B278" s="13" t="s">
        <v>136</v>
      </c>
      <c r="C278" s="13"/>
      <c r="D278" s="8">
        <f>D279</f>
        <v>10</v>
      </c>
      <c r="E278" s="8">
        <f>E279</f>
        <v>10</v>
      </c>
    </row>
    <row r="279" spans="1:5" ht="45">
      <c r="A279" s="12" t="s">
        <v>148</v>
      </c>
      <c r="B279" s="13" t="s">
        <v>136</v>
      </c>
      <c r="C279" s="13" t="s">
        <v>8</v>
      </c>
      <c r="D279" s="8">
        <v>10</v>
      </c>
      <c r="E279" s="8">
        <v>10</v>
      </c>
    </row>
    <row r="280" spans="1:5" ht="45">
      <c r="A280" s="12" t="s">
        <v>272</v>
      </c>
      <c r="B280" s="13" t="s">
        <v>137</v>
      </c>
      <c r="C280" s="13"/>
      <c r="D280" s="8">
        <f>D281</f>
        <v>10</v>
      </c>
      <c r="E280" s="8">
        <f>E281</f>
        <v>10</v>
      </c>
    </row>
    <row r="281" spans="1:5" ht="45">
      <c r="A281" s="12" t="s">
        <v>148</v>
      </c>
      <c r="B281" s="13" t="s">
        <v>137</v>
      </c>
      <c r="C281" s="13" t="s">
        <v>8</v>
      </c>
      <c r="D281" s="8">
        <v>10</v>
      </c>
      <c r="E281" s="8">
        <v>10</v>
      </c>
    </row>
    <row r="282" spans="1:5" ht="28.5">
      <c r="A282" s="14" t="s">
        <v>357</v>
      </c>
      <c r="B282" s="15" t="s">
        <v>115</v>
      </c>
      <c r="C282" s="15"/>
      <c r="D282" s="11">
        <f>D283+D285+D287</f>
        <v>100</v>
      </c>
      <c r="E282" s="11">
        <f>E283+E285+E287</f>
        <v>100</v>
      </c>
    </row>
    <row r="283" spans="1:5" ht="30">
      <c r="A283" s="12" t="s">
        <v>273</v>
      </c>
      <c r="B283" s="13" t="s">
        <v>116</v>
      </c>
      <c r="C283" s="13"/>
      <c r="D283" s="8">
        <f>D284</f>
        <v>20</v>
      </c>
      <c r="E283" s="8">
        <f>E284</f>
        <v>20</v>
      </c>
    </row>
    <row r="284" spans="1:5" ht="45">
      <c r="A284" s="12" t="s">
        <v>149</v>
      </c>
      <c r="B284" s="13" t="s">
        <v>116</v>
      </c>
      <c r="C284" s="13" t="s">
        <v>3</v>
      </c>
      <c r="D284" s="8">
        <v>20</v>
      </c>
      <c r="E284" s="8">
        <v>20</v>
      </c>
    </row>
    <row r="285" spans="1:5" ht="30">
      <c r="A285" s="12" t="s">
        <v>274</v>
      </c>
      <c r="B285" s="13" t="s">
        <v>117</v>
      </c>
      <c r="C285" s="13"/>
      <c r="D285" s="8">
        <f>D286</f>
        <v>63</v>
      </c>
      <c r="E285" s="8">
        <f>E286</f>
        <v>63</v>
      </c>
    </row>
    <row r="286" spans="1:5" ht="45">
      <c r="A286" s="12" t="s">
        <v>148</v>
      </c>
      <c r="B286" s="13" t="s">
        <v>117</v>
      </c>
      <c r="C286" s="13" t="s">
        <v>8</v>
      </c>
      <c r="D286" s="8">
        <v>63</v>
      </c>
      <c r="E286" s="8">
        <v>63</v>
      </c>
    </row>
    <row r="287" spans="1:5" ht="75">
      <c r="A287" s="12" t="s">
        <v>287</v>
      </c>
      <c r="B287" s="13">
        <v>1800800000</v>
      </c>
      <c r="C287" s="13"/>
      <c r="D287" s="8">
        <f>D288</f>
        <v>17</v>
      </c>
      <c r="E287" s="8">
        <f>E288</f>
        <v>17</v>
      </c>
    </row>
    <row r="288" spans="1:5" ht="45">
      <c r="A288" s="12" t="s">
        <v>148</v>
      </c>
      <c r="B288" s="13">
        <v>1800800000</v>
      </c>
      <c r="C288" s="13">
        <v>200</v>
      </c>
      <c r="D288" s="8">
        <v>17</v>
      </c>
      <c r="E288" s="8">
        <v>17</v>
      </c>
    </row>
    <row r="289" spans="1:5" ht="57">
      <c r="A289" s="14" t="s">
        <v>358</v>
      </c>
      <c r="B289" s="15" t="s">
        <v>118</v>
      </c>
      <c r="C289" s="15"/>
      <c r="D289" s="11">
        <f>D290</f>
        <v>21</v>
      </c>
      <c r="E289" s="11">
        <f>E290</f>
        <v>21</v>
      </c>
    </row>
    <row r="290" spans="1:5" ht="45">
      <c r="A290" s="12" t="s">
        <v>275</v>
      </c>
      <c r="B290" s="13" t="s">
        <v>119</v>
      </c>
      <c r="C290" s="13"/>
      <c r="D290" s="8">
        <f>D291</f>
        <v>21</v>
      </c>
      <c r="E290" s="8">
        <f>E291</f>
        <v>21</v>
      </c>
    </row>
    <row r="291" spans="1:5" ht="45">
      <c r="A291" s="12" t="s">
        <v>148</v>
      </c>
      <c r="B291" s="13" t="s">
        <v>119</v>
      </c>
      <c r="C291" s="13" t="s">
        <v>8</v>
      </c>
      <c r="D291" s="8">
        <v>21</v>
      </c>
      <c r="E291" s="8">
        <v>21</v>
      </c>
    </row>
    <row r="292" spans="1:5" ht="42.75">
      <c r="A292" s="32" t="s">
        <v>359</v>
      </c>
      <c r="B292" s="33" t="s">
        <v>325</v>
      </c>
      <c r="C292" s="33"/>
      <c r="D292" s="11">
        <f>D293</f>
        <v>10000</v>
      </c>
      <c r="E292" s="11">
        <f>E293</f>
        <v>10000</v>
      </c>
    </row>
    <row r="293" spans="1:5" ht="45">
      <c r="A293" s="34" t="s">
        <v>326</v>
      </c>
      <c r="B293" s="35" t="s">
        <v>327</v>
      </c>
      <c r="C293" s="35"/>
      <c r="D293" s="8">
        <f>D294</f>
        <v>10000</v>
      </c>
      <c r="E293" s="8">
        <f>E294</f>
        <v>10000</v>
      </c>
    </row>
    <row r="294" spans="1:5" ht="45">
      <c r="A294" s="34" t="s">
        <v>324</v>
      </c>
      <c r="B294" s="35" t="s">
        <v>327</v>
      </c>
      <c r="C294" s="35" t="s">
        <v>8</v>
      </c>
      <c r="D294" s="8">
        <v>10000</v>
      </c>
      <c r="E294" s="8">
        <v>10000</v>
      </c>
    </row>
    <row r="295" spans="1:5" ht="28.5">
      <c r="A295" s="14" t="s">
        <v>276</v>
      </c>
      <c r="B295" s="15" t="s">
        <v>120</v>
      </c>
      <c r="C295" s="15"/>
      <c r="D295" s="11">
        <f>D296+D297+D299+D298</f>
        <v>37001.5</v>
      </c>
      <c r="E295" s="11">
        <f>E296+E297+E299+E298</f>
        <v>61657.1</v>
      </c>
    </row>
    <row r="296" spans="1:5" ht="75">
      <c r="A296" s="12" t="s">
        <v>157</v>
      </c>
      <c r="B296" s="13" t="s">
        <v>120</v>
      </c>
      <c r="C296" s="13" t="s">
        <v>7</v>
      </c>
      <c r="D296" s="8">
        <v>10084.1</v>
      </c>
      <c r="E296" s="8">
        <v>10084.1</v>
      </c>
    </row>
    <row r="297" spans="1:5" ht="45">
      <c r="A297" s="12" t="s">
        <v>148</v>
      </c>
      <c r="B297" s="13" t="s">
        <v>120</v>
      </c>
      <c r="C297" s="13" t="s">
        <v>8</v>
      </c>
      <c r="D297" s="8">
        <v>558.20000000000005</v>
      </c>
      <c r="E297" s="8">
        <v>989.8</v>
      </c>
    </row>
    <row r="298" spans="1:5" ht="30">
      <c r="A298" s="12" t="s">
        <v>165</v>
      </c>
      <c r="B298" s="13" t="s">
        <v>120</v>
      </c>
      <c r="C298" s="31">
        <v>300</v>
      </c>
      <c r="D298" s="8">
        <v>57.5</v>
      </c>
      <c r="E298" s="8">
        <v>57.5</v>
      </c>
    </row>
    <row r="299" spans="1:5">
      <c r="A299" s="30" t="s">
        <v>159</v>
      </c>
      <c r="B299" s="31" t="s">
        <v>120</v>
      </c>
      <c r="C299" s="31" t="s">
        <v>9</v>
      </c>
      <c r="D299" s="9">
        <v>26301.7</v>
      </c>
      <c r="E299" s="9">
        <v>50525.7</v>
      </c>
    </row>
    <row r="300" spans="1:5">
      <c r="A300" s="46" t="s">
        <v>124</v>
      </c>
      <c r="B300" s="47"/>
      <c r="C300" s="47"/>
      <c r="D300" s="10">
        <f>D8+D51+D57+D85+D105+D112+D128+D192+D199+D217+D228+D238+D241+D246+D262+D271+D277+D282+D289+D295+D292</f>
        <v>2707854.0000000005</v>
      </c>
      <c r="E300" s="10">
        <f>E8+E51+E57+E85+E105+E112+E128+E192+E199+E217+E228+E238+E241+E246+E262+E271+E277+E282+E289+E295+E292</f>
        <v>2681183.1000000006</v>
      </c>
    </row>
  </sheetData>
  <mergeCells count="7">
    <mergeCell ref="A300:C300"/>
    <mergeCell ref="A5:E5"/>
    <mergeCell ref="A6:E6"/>
    <mergeCell ref="C1:E1"/>
    <mergeCell ref="A2:E2"/>
    <mergeCell ref="A3:E3"/>
    <mergeCell ref="A4:E4"/>
  </mergeCells>
  <pageMargins left="0.70866141732283472" right="0.51181102362204722" top="0.59055118110236227" bottom="0.59055118110236227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</vt:lpstr>
      <vt:lpstr>2025-2026</vt:lpstr>
      <vt:lpstr>'2024'!Область_печати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2024-03-13T11:01:26Z</cp:lastPrinted>
  <dcterms:created xsi:type="dcterms:W3CDTF">2019-10-21T06:45:24Z</dcterms:created>
  <dcterms:modified xsi:type="dcterms:W3CDTF">2024-03-27T07:31:06Z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